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<sst xmlns="http://schemas.openxmlformats.org/spreadsheetml/2006/main" count="443" uniqueCount="426">
  <si>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</si>
  <si>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</si>
  <si>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</si>
  <si>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</si>
  <si>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</si>
  <si>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</si>
  <si>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</si>
  <si>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</si>
  <si>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</si>
  <si>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</si>
  <si>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</si>
  <si>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</si>
  <si>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</si>
  <si>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</si>
  <si>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</si>
  <si>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</si>
  <si>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</si>
  <si>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</si>
  <si>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</si>
  <si>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</si>
  <si>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</si>
  <si>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</si>
  <si>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</si>
  <si>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</si>
  <si>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</si>
  <si>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</si>
  <si>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</si>
  <si>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</si>
  <si>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</si>
  <si>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</si>
  <si>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</si>
  <si>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</si>
  <si>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</si>
  <si>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</si>
  <si>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</si>
  <si>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</si>
  <si>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</si>
  <si>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</si>
  <si>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</si>
  <si>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</si>
  <si>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</si>
  <si>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</si>
  <si>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</si>
  <si>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</si>
  <si>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</si>
  <si>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</si>
  <si>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</si>
  <si>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</si>
  <si>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</si>
  <si>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</si>
  <si>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</si>
  <si>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</si>
  <si>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</si>
  <si>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</si>
  <si>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</si>
  <si>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</si>
  <si>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</si>
  <si>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</si>
  <si>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</si>
  <si>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</si>
  <si>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</si>
  <si>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</si>
  <si>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</si>
  <si>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</si>
  <si>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</si>
  <si>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</si>
  <si>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</si>
  <si>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</si>
  <si>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</si>
  <si>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</si>
  <si>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</si>
  <si>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</si>
  <si>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</si>
  <si>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</si>
  <si>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</si>
  <si>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</si>
  <si>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</si>
  <si>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</si>
  <si>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</si>
  <si>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</si>
  <si>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</si>
  <si>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</si>
  <si>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</si>
  <si>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</si>
  <si>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</si>
  <si>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</si>
  <si>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</si>
  <si>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</si>
  <si>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</si>
  <si>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</si>
  <si>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</si>
  <si>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</si>
  <si>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</si>
  <si>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</si>
  <si>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</si>
  <si>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</si>
  <si>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</si>
  <si>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</si>
  <si>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</si>
  <si>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</si>
  <si>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</si>
  <si>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</si>
  <si>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</si>
  <si>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</si>
  <si>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</si>
  <si>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</si>
  <si>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</si>
  <si>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</si>
  <si>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</si>
  <si>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</si>
  <si>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</si>
  <si>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</si>
  <si>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</si>
  <si>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</si>
  <si>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</si>
  <si>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</si>
  <si>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</si>
  <si>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</si>
  <si>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</si>
  <si>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</si>
  <si>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</si>
  <si>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</si>
  <si>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</si>
  <si>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</si>
  <si>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</si>
  <si>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</si>
  <si>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</si>
  <si>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</si>
  <si>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</si>
  <si>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</si>
  <si>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</si>
  <si>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</si>
  <si>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</si>
  <si>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</si>
  <si>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</si>
  <si>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</si>
  <si>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</si>
  <si>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</si>
  <si>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</si>
  <si>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</si>
  <si>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</si>
  <si>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</si>
  <si>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</si>
  <si>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</si>
  <si>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</si>
  <si>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</si>
  <si>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</si>
  <si>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</si>
  <si>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</si>
  <si>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</si>
  <si>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</si>
  <si>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</si>
  <si>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</si>
  <si>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</si>
  <si>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</si>
  <si>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</si>
  <si>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</si>
  <si>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</si>
  <si>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</si>
  <si>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</si>
  <si>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</si>
  <si>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</si>
  <si>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</si>
  <si>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</si>
  <si>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</si>
  <si>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</si>
  <si>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</si>
  <si>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</si>
  <si>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</si>
  <si>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</si>
  <si>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</si>
  <si>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</si>
  <si>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</si>
  <si>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</si>
  <si>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</si>
  <si>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</si>
  <si>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</si>
  <si>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</si>
  <si>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</si>
  <si>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</si>
  <si>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</si>
  <si>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</si>
  <si>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</si>
  <si>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</si>
  <si>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</si>
  <si>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</si>
  <si>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</si>
  <si>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</si>
  <si>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</si>
  <si>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</si>
  <si>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</si>
  <si>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</si>
  <si>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</si>
  <si>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</si>
  <si>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</si>
  <si>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</si>
  <si>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</si>
  <si>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</si>
  <si>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</si>
  <si>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</si>
  <si>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</si>
  <si>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</si>
  <si>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</si>
  <si>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</si>
  <si>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</si>
  <si>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</si>
  <si>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</si>
  <si>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</si>
  <si>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</si>
  <si>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</si>
  <si>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</si>
  <si>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</si>
  <si>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</si>
  <si>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</si>
  <si>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</si>
  <si>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</si>
  <si>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</si>
  <si>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</si>
  <si>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</si>
  <si>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</si>
  <si>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</si>
  <si>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</si>
  <si>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</si>
  <si>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</si>
  <si>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</si>
  <si>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</si>
  <si>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</si>
  <si>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</si>
  <si>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</si>
  <si>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</si>
  <si>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</si>
  <si>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</si>
  <si>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</si>
  <si>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</si>
  <si>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</si>
  <si>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</si>
  <si>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</si>
  <si>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</si>
  <si>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</si>
  <si>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</si>
  <si>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</si>
  <si>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</si>
  <si>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</si>
  <si>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</si>
  <si>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</si>
  <si>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</si>
  <si>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</si>
  <si>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</si>
  <si>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</si>
  <si>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</si>
  <si>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</si>
  <si>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</si>
  <si>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</si>
  <si>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</si>
  <si>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</si>
  <si>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</si>
  <si>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</si>
  <si>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</si>
  <si>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</si>
  <si>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</si>
  <si>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</si>
  <si>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</si>
  <si>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</si>
  <si>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</si>
  <si>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</si>
  <si>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</si>
  <si>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</si>
  <si>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</si>
  <si>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</si>
  <si>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</si>
  <si>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</si>
  <si>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</si>
  <si>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</si>
  <si>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</si>
  <si>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</si>
  <si>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</si>
  <si>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</si>
  <si>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</si>
  <si>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</si>
  <si>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</si>
  <si>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</si>
  <si>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</si>
  <si>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</si>
  <si>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</si>
  <si>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</si>
  <si>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</si>
  <si>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</si>
  <si>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</si>
  <si>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</si>
  <si>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</si>
  <si>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</si>
  <si>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</si>
  <si>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</si>
  <si>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</si>
  <si>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</si>
  <si>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</si>
  <si>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</si>
  <si>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</si>
  <si>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</si>
  <si>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</si>
  <si>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</si>
  <si>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</si>
  <si>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</si>
  <si>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</si>
  <si>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</si>
  <si>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</si>
  <si>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</si>
  <si>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</si>
  <si>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</si>
  <si>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</si>
  <si>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</si>
  <si>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</si>
  <si>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</si>
  <si>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</si>
  <si>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</si>
  <si>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</si>
  <si>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</si>
  <si>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</si>
  <si>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</si>
  <si>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</si>
  <si>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</si>
  <si>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</si>
  <si>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</si>
  <si>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</si>
  <si>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</si>
  <si>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</si>
  <si>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</si>
  <si>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</si>
  <si>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</si>
  <si>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</si>
  <si>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</si>
  <si>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</si>
  <si>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</si>
  <si>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</si>
  <si>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</si>
  <si>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</si>
  <si>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</si>
  <si>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</si>
  <si>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</si>
  <si>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</si>
  <si>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</si>
  <si>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</si>
  <si>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</si>
  <si>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</si>
  <si>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</si>
  <si>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</si>
  <si>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</si>
  <si>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</si>
  <si>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</si>
  <si>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</si>
  <si>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</si>
  <si>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</si>
  <si>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</si>
  <si>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</si>
  <si>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</si>
  <si>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</si>
  <si>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</si>
  <si>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</si>
  <si>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</si>
  <si>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</si>
  <si>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</si>
  <si>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</si>
  <si>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</si>
  <si>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</si>
  <si>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</si>
  <si>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</si>
  <si>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</si>
  <si>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</si>
  <si>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</si>
  <si>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</si>
  <si>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</si>
  <si>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</si>
  <si>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</si>
  <si>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</si>
  <si>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</si>
  <si>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</si>
  <si>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</si>
  <si>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</si>
  <si>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</si>
  <si>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</si>
  <si>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</si>
  <si>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</si>
  <si>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</si>
  <si>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</si>
  <si>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</si>
  <si>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</si>
  <si>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</si>
  <si>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</si>
  <si>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</si>
  <si>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</si>
  <si>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</si>
  <si>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</si>
  <si>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</si>
  <si>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</si>
  <si>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</si>
  <si>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</si>
  <si>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</si>
  <si>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</si>
  <si>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</si>
  <si>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</si>
  <si>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</si>
  <si>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</si>
  <si>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</si>
  <si>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</si>
  <si>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</si>
  <si>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</si>
  <si>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</si>
  <si>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</si>
  <si>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</si>
  <si>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</si>
  <si>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</si>
  <si>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</si>
  <si>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</si>
  <si>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</si>
  <si>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</si>
  <si>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</si>
  <si>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</si>
  <si>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</si>
  <si>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</si>
  <si>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</si>
  <si>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</si>
  <si>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</si>
  <si>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</si>
  <si>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</si>
  <si>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</si>
  <si>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01.05.2017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</si>
</sst>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G84" sqref="G8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20548400</v>
      </c>
      <c r="E10" s="8">
        <f>E11+E98</f>
        <v>44396767.870000005</v>
      </c>
      <c r="F10" s="8">
        <f>F11+F98</f>
        <v>881200</v>
      </c>
      <c r="G10" s="8">
        <f>G11+G98</f>
        <v>10363606.04</v>
      </c>
      <c r="H10" s="35">
        <f aca="true" t="shared" si="0" ref="H10:H41">G10/E10*100</f>
        <v>23.343154326788156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8356453.169999999</v>
      </c>
      <c r="H11" s="35">
        <f t="shared" si="0"/>
        <v>46.486722129506006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1212446.4199999997</v>
      </c>
      <c r="H12" s="35">
        <f t="shared" si="0"/>
        <v>35.744293042452824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1212446.4199999997</v>
      </c>
      <c r="H13" s="35">
        <f t="shared" si="0"/>
        <v>35.744293042452824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862520.75+8745.1+80503.3-8216.3+5319.3+60.65+37578.5+8152.7+2148.22+94619.5+160+12.72+22585.7+12.5+11170+503.33+31.6+218.7+0.44+62703.4-90.27+13444.2+281.97-31.6+2324.3+300+354.1+1599.22+843.2-8189+4275-11160+1599.22-1599.22+4651+3.52+10813.2</f>
        <v>1208248.9499999997</v>
      </c>
      <c r="H14" s="35">
        <f t="shared" si="0"/>
        <v>35.68366656822208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v>200</v>
      </c>
      <c r="H15" s="35">
        <f t="shared" si="0"/>
        <v>10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v>3997.47</v>
      </c>
      <c r="H16" s="35">
        <f t="shared" si="0"/>
        <v>99.93674999999999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398361.08999999997</v>
      </c>
      <c r="H18" s="35">
        <f t="shared" si="0"/>
        <v>33.56032771693344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398361.08999999997</v>
      </c>
      <c r="H19" s="35">
        <f t="shared" si="0"/>
        <v>33.56032771693344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110689.33+12.74+0.24+0.17+1.07+5.76+673.94+10.79+15.1+6304.72+35850.6</f>
        <v>153564.46000000002</v>
      </c>
      <c r="H20" s="35">
        <f t="shared" si="0"/>
        <v>34.04976940133038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1610.54</v>
      </c>
      <c r="H21" s="35">
        <f t="shared" si="0"/>
        <v>26.842333333333336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272456.47</v>
      </c>
      <c r="H22" s="35">
        <f t="shared" si="0"/>
        <v>37.322804109589036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f>-6053.09-983.04-2937.32-49.15-0.07-11.63-2.38-501.22-18.78-7.11-12.39-39.45-2051.4-7008.77-3164.51+2537.16-0.01-0.51-60.89-39.95-24.19-1.89-0.21-674.64-47.67-46.58-19.01-2349.56-5702.12</f>
        <v>-29270.37999999999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20721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20721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11140.5+9580.5</f>
        <v>20721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5723429.77</v>
      </c>
      <c r="H28" s="35">
        <f t="shared" si="0"/>
        <v>52.383578345231555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47050.39</v>
      </c>
      <c r="H29" s="35">
        <f t="shared" si="0"/>
        <v>7.238521538461538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29815.41+979.2+114.03+310+149.98+87+0.58-97.72+33.38+1839+65.71+122+3.59+349+65.21+7.34+132.11+3.21+11391.9+404.77+286-1734+1812.99+45+8.18+472+49.12+1.94-1159+224+5.22+137+3.33+176.89+5.13+140+35.52+721.3+13.8+169.57+4.92-149.84+5.62</f>
        <v>47050.39</v>
      </c>
      <c r="H31" s="35">
        <f t="shared" si="0"/>
        <v>7.238521538461538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5676379.38</v>
      </c>
      <c r="H32" s="35">
        <f t="shared" si="0"/>
        <v>55.23919209809264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5195884.92</v>
      </c>
      <c r="H33" s="35">
        <f t="shared" si="0"/>
        <v>69.11259537110934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2411318+5622.61+30000+20000+21780.34+20000+50000+4314.61+205830.87+551.52+440.42+25634.75+276802.51+8840.49+5885+59905+15+2332.22+75586+130719-59905+330000+28433+1026+74+25000+705147+369008.58+428374+13149</f>
        <v>5195884.92</v>
      </c>
      <c r="H35" s="35">
        <f t="shared" si="0"/>
        <v>69.11259537110934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480494.4599999999</v>
      </c>
      <c r="H36" s="35">
        <f t="shared" si="0"/>
        <v>17.42184408992023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337848.81+3640.74+879.68+906.36+1687.56+875.67+2691.9+98.7+164.72+968+16.08+315+34.27+12.37+1.24+1935+1598+338+108324.83+61.48+356.83+153+1098.62+47.75+23.4+146+2334+1159+240+1.6+2031.79+28.97+4899.98+6.73+746.03+1458.74+0.47-746.03+1812+6.02+2279+12.15</f>
        <v>480494.4599999999</v>
      </c>
      <c r="H38" s="35">
        <f t="shared" si="0"/>
        <v>17.42184408992023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750914.75</v>
      </c>
      <c r="H47" s="35">
        <f t="shared" si="1"/>
        <v>50.49863819771352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518563.43</v>
      </c>
      <c r="H48" s="35">
        <f t="shared" si="1"/>
        <v>48.600134020618555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518563.43</v>
      </c>
      <c r="H49" s="35">
        <f t="shared" si="1"/>
        <v>48.600134020618555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256119.4-0.01+160772.68+16500+7132.03+8202.03+236.81+69600.49</f>
        <v>518563.43</v>
      </c>
      <c r="H51" s="35">
        <f t="shared" si="1"/>
        <v>48.600134020618555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232351.32</v>
      </c>
      <c r="H58" s="35">
        <f t="shared" si="1"/>
        <v>55.321742857142866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232351.32</v>
      </c>
      <c r="H59" s="35">
        <f t="shared" si="1"/>
        <v>55.321742857142866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118525.1+3420.14+2939.66+979+1981+68132.96+979+33413.46+1981</f>
        <v>232351.32</v>
      </c>
      <c r="H61" s="35">
        <f t="shared" si="1"/>
        <v>55.321742857142866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146014.58000000002</v>
      </c>
      <c r="H68" s="35">
        <f t="shared" si="1"/>
        <v>23.10357278481013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84000</v>
      </c>
      <c r="H71" s="35">
        <f t="shared" si="1"/>
        <v>15.789473684210526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84000</v>
      </c>
      <c r="H76" s="35">
        <f t="shared" si="2"/>
        <v>15.789473684210526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v>84000</v>
      </c>
      <c r="H77" s="35">
        <f t="shared" si="2"/>
        <v>15.789473684210526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62014.58</v>
      </c>
      <c r="H80" s="35">
        <f t="shared" si="2"/>
        <v>62.014579999999995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62014.58</v>
      </c>
      <c r="H81" s="35">
        <f t="shared" si="2"/>
        <v>62.014579999999995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62014.58</v>
      </c>
      <c r="H83" s="35">
        <f t="shared" si="2"/>
        <v>62.014579999999995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6000</v>
      </c>
      <c r="H87" s="35">
        <f t="shared" si="2"/>
        <v>20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6000</v>
      </c>
      <c r="H88" s="35">
        <f t="shared" si="2"/>
        <v>20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f>1000+2000+1000+1000+1000</f>
        <v>6000</v>
      </c>
      <c r="H90" s="35">
        <f t="shared" si="2"/>
        <v>20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57765.56</v>
      </c>
      <c r="H91" s="35">
        <f t="shared" si="2"/>
        <v>20.48424113475177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57765.56</v>
      </c>
      <c r="H95" s="35">
        <f t="shared" si="2"/>
        <v>20.48424113475177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f>30953.48+4140+1906.28+1904.76+4400+4900+1906.28+1904.76+5750</f>
        <v>57765.56</v>
      </c>
      <c r="H97" s="35">
        <f t="shared" si="2"/>
        <v>20.48424113475177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20548400</v>
      </c>
      <c r="E98" s="12">
        <f>E99+E158+E165</f>
        <v>26420767.87</v>
      </c>
      <c r="F98" s="12">
        <f>F99+F158+F165</f>
        <v>881200</v>
      </c>
      <c r="G98" s="12">
        <f>G99+G158+G165</f>
        <v>2007152.87</v>
      </c>
      <c r="H98" s="35">
        <f t="shared" si="2"/>
        <v>7.596875608899553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20548400</v>
      </c>
      <c r="E99" s="12">
        <f>E100+E107+E135+E139</f>
        <v>26370767.87</v>
      </c>
      <c r="F99" s="12">
        <f>F100+F107+F135+F139</f>
        <v>881200</v>
      </c>
      <c r="G99" s="12">
        <f>G100+G107+G135+G139</f>
        <v>1981917.87</v>
      </c>
      <c r="H99" s="35">
        <f t="shared" si="2"/>
        <v>7.515586500060454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881200</v>
      </c>
      <c r="G100" s="12">
        <f>G101+G104</f>
        <v>881200</v>
      </c>
      <c r="H100" s="35">
        <f t="shared" si="2"/>
        <v>33.340900491865305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881200</v>
      </c>
      <c r="G101" s="16">
        <f>G102+G103</f>
        <v>881200</v>
      </c>
      <c r="H101" s="35">
        <f t="shared" si="2"/>
        <v>33.340900491865305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881200</v>
      </c>
      <c r="G103" s="4">
        <f>220300+220300+60000+160300+60000+160300</f>
        <v>881200</v>
      </c>
      <c r="H103" s="35">
        <f t="shared" si="2"/>
        <v>33.340900491865305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17897900</v>
      </c>
      <c r="E107" s="12">
        <f>E108+E111+E114+E118+E121+E125+E124</f>
        <v>23549367.87</v>
      </c>
      <c r="F107" s="12">
        <f>F108+F111+F114+F118+F121+F125+F124</f>
        <v>0</v>
      </c>
      <c r="G107" s="12">
        <f>G108+G111+G114+G118+G121+G125+G124</f>
        <v>1015267.87</v>
      </c>
      <c r="H107" s="35">
        <f aca="true" t="shared" si="3" ref="H107:H146">G107/E107*100</f>
        <v>4.3112319430593695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/>
      <c r="E124" s="16"/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/>
      <c r="E125" s="16">
        <f>E131</f>
        <v>5651467.87</v>
      </c>
      <c r="F125" s="16">
        <f>F126+F131</f>
        <v>0</v>
      </c>
      <c r="G125" s="16">
        <f>G126+G131</f>
        <v>1015267.87</v>
      </c>
      <c r="H125" s="35">
        <f t="shared" si="3"/>
        <v>17.964675609135153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/>
      <c r="E131" s="4">
        <f>E133+E134</f>
        <v>5651467.87</v>
      </c>
      <c r="F131" s="4">
        <f>F132+F134</f>
        <v>0</v>
      </c>
      <c r="G131" s="4">
        <f>G132+G133+G134</f>
        <v>1015267.87</v>
      </c>
      <c r="H131" s="35">
        <f t="shared" si="3"/>
        <v>17.964675609135153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0</v>
      </c>
      <c r="E132" s="4"/>
      <c r="F132" s="4">
        <f>G132</f>
        <v>0</v>
      </c>
      <c r="G132" s="4"/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v>4636200</v>
      </c>
      <c r="F134" s="4">
        <f>G134</f>
        <v>0</v>
      </c>
      <c r="G134" s="4"/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85450</v>
      </c>
      <c r="H135" s="35">
        <f t="shared" si="3"/>
        <v>50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85450</v>
      </c>
      <c r="H136" s="35">
        <f t="shared" si="3"/>
        <v>50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</f>
        <v>85450</v>
      </c>
      <c r="H138" s="35">
        <f t="shared" si="3"/>
        <v>50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7500</v>
      </c>
      <c r="E139" s="12">
        <f>E140+E143+E146+E149</f>
        <v>7500</v>
      </c>
      <c r="F139" s="12">
        <f>F140+F143+F146+F149</f>
        <v>0</v>
      </c>
      <c r="G139" s="12">
        <f>G140+G143+G146+G149</f>
        <v>0</v>
      </c>
      <c r="H139" s="35">
        <f t="shared" si="3"/>
        <v>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7500</v>
      </c>
      <c r="E149" s="16">
        <f>E150+E154</f>
        <v>7500</v>
      </c>
      <c r="F149" s="16">
        <f>F150+F154</f>
        <v>0</v>
      </c>
      <c r="G149" s="16">
        <f>G150+G154</f>
        <v>0</v>
      </c>
      <c r="H149" s="35">
        <f t="shared" si="4"/>
        <v>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7500</v>
      </c>
      <c r="E154" s="4">
        <f>E155+E156+E157</f>
        <v>7500</v>
      </c>
      <c r="F154" s="4">
        <f>F155+F156+F157</f>
        <v>0</v>
      </c>
      <c r="G154" s="4">
        <f>G155+G156+G157</f>
        <v>0</v>
      </c>
      <c r="H154" s="35">
        <f t="shared" si="4"/>
        <v>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7500</v>
      </c>
      <c r="E155" s="4">
        <v>7500</v>
      </c>
      <c r="F155" s="4"/>
      <c r="G155" s="4"/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25235</v>
      </c>
      <c r="H158" s="35">
        <f t="shared" si="4"/>
        <v>50.470000000000006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25235</v>
      </c>
      <c r="H162" s="35">
        <f t="shared" si="4"/>
        <v>50.470000000000006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v>5235</v>
      </c>
      <c r="H163" s="35">
        <f t="shared" si="4"/>
        <v>10.47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f>20000</f>
        <v>20000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2017-04-20T06:37:02Z</cp:lastPrinted>
  <dcterms:created xsi:type="dcterms:W3CDTF">2004-03-19T10:46:52Z</dcterms:created>
  <dcterms:modified xsi:type="dcterms:W3CDTF">2017-05-04T05:55:06Z</dcterms:modified>
  <cp:category/>
  <cp:version/>
  <cp:contentType/>
  <cp:contentStatus/>
</cp:coreProperties>
</file>