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<sst xmlns="http://schemas.openxmlformats.org/spreadsheetml/2006/main" count="315" uniqueCount="309">
  <si>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</si>
  <si>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</si>
  <si>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</si>
  <si>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</si>
  <si>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</si>
  <si>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</si>
  <si>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</si>
  <si>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</si>
  <si>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</si>
  <si>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000  2  02  04999  00  0000  151</t>
  </si>
  <si>
    <t>Прочие межбюджетные трансферты, передаваемые бюджетам</t>
  </si>
  <si>
    <t>000  2  02  04999  10  0000  151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</si>
  <si>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</si>
  <si>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</si>
  <si>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</si>
  <si>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</si>
  <si>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</si>
  <si>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</si>
  <si>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</si>
  <si>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</si>
  <si>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</si>
  <si>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</si>
  <si>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</si>
  <si>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</si>
  <si>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</si>
  <si>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</si>
  <si>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</si>
  <si>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</si>
  <si>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</si>
  <si>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</si>
  <si>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</si>
  <si>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</si>
  <si>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</si>
  <si>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</si>
  <si>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</si>
  <si>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</si>
  <si>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</si>
  <si>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</si>
  <si>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</si>
  <si>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</si>
  <si>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</si>
  <si>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</si>
  <si>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</si>
  <si>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</si>
  <si>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</si>
  <si>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</si>
  <si>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</si>
  <si>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</si>
  <si>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</si>
  <si>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</si>
  <si>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</si>
  <si>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</si>
  <si>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</si>
  <si>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</si>
  <si>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</si>
  <si>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</si>
  <si>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</si>
  <si>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</si>
  <si>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</si>
  <si>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</si>
  <si>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</si>
  <si>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</si>
  <si>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</si>
  <si>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</si>
  <si>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</si>
  <si>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</si>
  <si>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</si>
  <si>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</si>
  <si>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</si>
  <si>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</si>
  <si>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</si>
  <si>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</si>
  <si>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</si>
  <si>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</si>
  <si>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</si>
  <si>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</si>
  <si>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</si>
  <si>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</si>
  <si>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</si>
  <si>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</si>
  <si>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</si>
  <si>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</si>
  <si>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</si>
  <si>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</si>
  <si>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</si>
  <si>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</si>
  <si>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</si>
  <si>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</si>
  <si>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</si>
  <si>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</si>
  <si>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</si>
  <si>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</si>
  <si>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</si>
  <si>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</si>
  <si>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</si>
  <si>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</si>
  <si>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</si>
  <si>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</si>
  <si>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</si>
  <si>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</si>
  <si>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</si>
  <si>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</si>
  <si>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</si>
  <si>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</si>
  <si>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</si>
  <si>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</si>
  <si>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</si>
  <si>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</si>
  <si>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</si>
  <si>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</si>
  <si>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</si>
  <si>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</si>
  <si>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</si>
  <si>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</si>
  <si>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</si>
  <si>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</si>
  <si>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</si>
  <si>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</si>
  <si>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</si>
  <si>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</si>
  <si>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</si>
  <si>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</si>
  <si>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</si>
  <si>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</si>
  <si>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</si>
  <si>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</si>
  <si>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</si>
  <si>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</si>
  <si>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</si>
  <si>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</si>
  <si>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</si>
  <si>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</si>
  <si>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</si>
  <si>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</si>
  <si>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</si>
  <si>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</si>
  <si>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</si>
  <si>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</si>
  <si>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</si>
  <si>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</si>
  <si>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</si>
  <si>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</si>
  <si>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</si>
  <si>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</si>
  <si>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</si>
  <si>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</si>
  <si>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</si>
  <si>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</si>
  <si>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</si>
  <si>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</si>
  <si>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</si>
  <si>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</si>
  <si>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</si>
  <si>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</si>
  <si>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</si>
  <si>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</si>
  <si>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</si>
  <si>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</si>
  <si>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</si>
  <si>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</si>
  <si>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</si>
  <si>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</si>
  <si>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</si>
  <si>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</si>
  <si>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</si>
  <si>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</si>
  <si>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</si>
  <si>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</si>
  <si>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</si>
  <si>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</si>
  <si>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</si>
  <si>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</si>
  <si>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</si>
  <si>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</si>
  <si>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</si>
  <si>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</si>
  <si>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</si>
  <si>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</si>
  <si>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</si>
  <si>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</si>
  <si>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</si>
  <si>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</si>
  <si>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</si>
  <si>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</si>
  <si>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</si>
  <si>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</si>
  <si>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</si>
  <si>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</si>
  <si>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</si>
  <si>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</si>
  <si>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</si>
  <si>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</si>
  <si>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</si>
  <si>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</si>
  <si>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</si>
  <si>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</si>
  <si>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</si>
  <si>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</si>
  <si>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</si>
  <si>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</si>
  <si>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</si>
  <si>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</si>
  <si>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</si>
  <si>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</si>
  <si>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</si>
  <si>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</si>
  <si>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</si>
  <si>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</si>
  <si>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</si>
  <si>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</si>
  <si>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</si>
  <si>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</si>
  <si>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</si>
  <si>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</si>
  <si>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</si>
  <si>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</si>
  <si>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</si>
  <si>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</si>
  <si>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</si>
  <si>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</si>
  <si>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</si>
  <si>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</si>
  <si>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</si>
  <si>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</si>
  <si>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</si>
  <si>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</si>
  <si>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</si>
  <si>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</si>
  <si>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000  2  02  01001  10  0000  151</t>
  </si>
  <si>
    <t>Дотации бюджетам поселений на выравнивание бюджетной обеспеченности</t>
  </si>
  <si>
    <t>000  2  02  01001  13  0000  151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</si>
  <si>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</si>
  <si>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</si>
  <si>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</si>
  <si>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</si>
  <si>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</si>
  <si>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</si>
  <si>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</si>
  <si>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</si>
  <si>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</si>
  <si>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</si>
  <si>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</si>
  <si>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</si>
  <si>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</si>
  <si>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000  2  02  02999  00  0000  151</t>
  </si>
  <si>
    <t>Прочие субсидии</t>
  </si>
  <si>
    <t>000  2  02  02999  10  0000  151</t>
  </si>
  <si>
    <t>Прочие субсидии бюджетам поселений</t>
  </si>
  <si>
    <t>000  2  02  02999  13  0000  151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</si>
  <si>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</si>
  <si>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</si>
  <si>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</si>
  <si>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</si>
  <si>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</si>
  <si>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</si>
  <si>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</si>
  <si>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</si>
  <si>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</si>
  <si>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</si>
  <si>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</si>
  <si>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</si>
  <si>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</si>
  <si>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</si>
  <si>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</si>
  <si>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</si>
  <si>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</si>
  <si>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</si>
  <si>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</si>
  <si>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</si>
  <si>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</si>
  <si>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</si>
  <si>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</si>
  <si>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</si>
  <si>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</si>
  <si>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</si>
  <si>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</si>
  <si>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</si>
  <si>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</si>
  <si>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</si>
  <si>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</si>
  <si>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</si>
  <si>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</si>
  <si>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</si>
  <si>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</si>
  <si>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</si>
  <si>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</si>
  <si>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</si>
  <si>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</si>
  <si>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</si>
  <si>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</si>
  <si>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</si>
  <si>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</si>
  <si>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1,3010</t>
  </si>
  <si>
    <t>1,160</t>
  </si>
  <si>
    <t>1,300</t>
  </si>
  <si>
    <t>1,620</t>
  </si>
  <si>
    <t>1,660</t>
  </si>
  <si>
    <t>1,845</t>
  </si>
  <si>
    <t>1,1710</t>
  </si>
  <si>
    <t>1,1713</t>
  </si>
  <si>
    <t>1,1779</t>
  </si>
  <si>
    <t>1,3050</t>
  </si>
  <si>
    <t>1,3410</t>
  </si>
  <si>
    <r>
      <t>Наименование организации</t>
    </r>
    <r>
      <rPr>
        <b/>
        <sz val="10"/>
        <rFont val="Arial Cyr"/>
        <family val="0"/>
      </rPr>
      <t xml:space="preserve">                        Латненское  городское  поселение</t>
    </r>
  </si>
  <si>
    <t>А В  Братякин</t>
  </si>
  <si>
    <t>О И Мальцева</t>
  </si>
  <si>
    <t>1/839</t>
  </si>
  <si>
    <t>000 1  13 02995   13  0000  130</t>
  </si>
  <si>
    <t>на 01.06.2016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</si>
</sst>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22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0" fillId="22" borderId="0" xfId="0" applyFill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168" fontId="4" fillId="25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0"/>
  <sheetViews>
    <sheetView tabSelected="1" zoomScalePageLayoutView="0" workbookViewId="0" topLeftCell="A142">
      <selection activeCell="E130" sqref="E130"/>
    </sheetView>
  </sheetViews>
  <sheetFormatPr defaultColWidth="9.00390625" defaultRowHeight="12.75"/>
  <cols>
    <col min="1" max="1" width="7.375" style="0" customWidth="1"/>
    <col min="2" max="2" width="29.00390625" style="0" customWidth="1"/>
    <col min="3" max="3" width="37.00390625" style="0" customWidth="1"/>
    <col min="4" max="4" width="15.875" style="0" customWidth="1"/>
    <col min="5" max="5" width="15.25390625" style="0" customWidth="1"/>
    <col min="6" max="6" width="9.75390625" style="25" customWidth="1"/>
    <col min="7" max="7" width="15.125" style="0" customWidth="1"/>
  </cols>
  <sheetData>
    <row r="1" ht="12.75" hidden="1"/>
    <row r="4" spans="1:6" ht="12.75">
      <c r="A4" s="43" t="s">
        <v>261</v>
      </c>
      <c r="B4" s="43"/>
      <c r="C4" s="43"/>
      <c r="D4" s="43"/>
      <c r="E4" s="43"/>
      <c r="F4" s="43"/>
    </row>
    <row r="5" spans="1:6" ht="12.75">
      <c r="A5" s="43" t="s">
        <v>290</v>
      </c>
      <c r="B5" s="43"/>
      <c r="C5" s="43"/>
      <c r="D5" s="43"/>
      <c r="E5" s="43"/>
      <c r="F5" s="43"/>
    </row>
    <row r="6" spans="1:6" ht="12.75">
      <c r="A6" s="43" t="s">
        <v>308</v>
      </c>
      <c r="B6" s="44"/>
      <c r="C6" s="44"/>
      <c r="D6" s="44"/>
      <c r="E6" s="44"/>
      <c r="F6" s="44"/>
    </row>
    <row r="7" spans="1:6" ht="12.75">
      <c r="A7" s="45" t="s">
        <v>303</v>
      </c>
      <c r="B7" s="46"/>
      <c r="C7" s="46"/>
      <c r="D7" s="46"/>
      <c r="E7" s="46"/>
      <c r="F7" s="46"/>
    </row>
    <row r="8" spans="1:6" ht="12.75">
      <c r="A8" s="34"/>
      <c r="B8" s="33"/>
      <c r="C8" s="33"/>
      <c r="D8" s="33"/>
      <c r="E8" s="33"/>
      <c r="F8" s="33" t="s">
        <v>291</v>
      </c>
    </row>
    <row r="9" spans="1:7" ht="69.75" customHeight="1">
      <c r="A9" s="5" t="s">
        <v>262</v>
      </c>
      <c r="B9" s="5" t="s">
        <v>263</v>
      </c>
      <c r="C9" s="5" t="s">
        <v>264</v>
      </c>
      <c r="D9" s="5" t="s">
        <v>69</v>
      </c>
      <c r="E9" s="5" t="s">
        <v>70</v>
      </c>
      <c r="F9" s="32" t="s">
        <v>287</v>
      </c>
      <c r="G9" s="1"/>
    </row>
    <row r="10" spans="1:6" s="9" customFormat="1" ht="12.75">
      <c r="A10" s="37">
        <v>1.1</v>
      </c>
      <c r="B10" s="6" t="s">
        <v>265</v>
      </c>
      <c r="C10" s="7" t="s">
        <v>266</v>
      </c>
      <c r="D10" s="8">
        <f>D11+D98</f>
        <v>95600583.99000001</v>
      </c>
      <c r="E10" s="8">
        <f>E11+E98</f>
        <v>27628643.419999994</v>
      </c>
      <c r="F10" s="35">
        <f aca="true" t="shared" si="0" ref="F10:F38">E10/D10*100</f>
        <v>28.900078082043933</v>
      </c>
    </row>
    <row r="11" spans="1:6" s="21" customFormat="1" ht="25.5">
      <c r="A11" s="38">
        <v>1.2</v>
      </c>
      <c r="B11" s="18" t="s">
        <v>267</v>
      </c>
      <c r="C11" s="19" t="s">
        <v>268</v>
      </c>
      <c r="D11" s="20">
        <f>D12+D18+D24+D28+D39+D42+D47+D62+D68+D87+D91</f>
        <v>19202000</v>
      </c>
      <c r="E11" s="20">
        <f>E12+E18+E24+E28+E39+E42+E47+E62+E68+E87+E91</f>
        <v>9254288.26</v>
      </c>
      <c r="F11" s="35">
        <f t="shared" si="0"/>
        <v>48.19439777106551</v>
      </c>
    </row>
    <row r="12" spans="1:6" s="13" customFormat="1" ht="12.75">
      <c r="A12" s="36">
        <v>1.3</v>
      </c>
      <c r="B12" s="10" t="s">
        <v>269</v>
      </c>
      <c r="C12" s="11" t="s">
        <v>270</v>
      </c>
      <c r="D12" s="12">
        <f>D13</f>
        <v>2992000</v>
      </c>
      <c r="E12" s="12">
        <f>E13</f>
        <v>1116481.5399999998</v>
      </c>
      <c r="F12" s="35">
        <f t="shared" si="0"/>
        <v>37.315559491978604</v>
      </c>
    </row>
    <row r="13" spans="1:6" s="17" customFormat="1" ht="12.75">
      <c r="A13" s="39">
        <v>1.16</v>
      </c>
      <c r="B13" s="14" t="s">
        <v>271</v>
      </c>
      <c r="C13" s="15" t="s">
        <v>272</v>
      </c>
      <c r="D13" s="16">
        <f>D14+D15+D16+D17</f>
        <v>2992000</v>
      </c>
      <c r="E13" s="16">
        <f>E14+E15+E16+E17</f>
        <v>1116481.5399999998</v>
      </c>
      <c r="F13" s="35">
        <f t="shared" si="0"/>
        <v>37.315559491978604</v>
      </c>
    </row>
    <row r="14" spans="1:6" ht="92.25" customHeight="1">
      <c r="A14" s="40">
        <v>1.17</v>
      </c>
      <c r="B14" s="3" t="s">
        <v>273</v>
      </c>
      <c r="C14" s="2" t="s">
        <v>274</v>
      </c>
      <c r="D14" s="4">
        <v>2969000</v>
      </c>
      <c r="E14" s="4">
        <v>1116117.64</v>
      </c>
      <c r="F14" s="35">
        <f t="shared" si="0"/>
        <v>37.59237588413607</v>
      </c>
    </row>
    <row r="15" spans="1:6" ht="103.5" customHeight="1">
      <c r="A15" s="40">
        <v>1.18</v>
      </c>
      <c r="B15" s="3" t="s">
        <v>275</v>
      </c>
      <c r="C15" s="2" t="s">
        <v>276</v>
      </c>
      <c r="D15" s="4">
        <v>2000</v>
      </c>
      <c r="E15" s="4">
        <v>-145</v>
      </c>
      <c r="F15" s="35">
        <f t="shared" si="0"/>
        <v>-7.249999999999999</v>
      </c>
    </row>
    <row r="16" spans="1:6" ht="56.25" customHeight="1">
      <c r="A16" s="40">
        <v>1.19</v>
      </c>
      <c r="B16" s="3" t="s">
        <v>277</v>
      </c>
      <c r="C16" s="2" t="s">
        <v>278</v>
      </c>
      <c r="D16" s="4">
        <v>11000</v>
      </c>
      <c r="E16" s="4">
        <v>200</v>
      </c>
      <c r="F16" s="35">
        <f t="shared" si="0"/>
        <v>1.8181818181818181</v>
      </c>
    </row>
    <row r="17" spans="1:6" ht="92.25" customHeight="1">
      <c r="A17" s="40">
        <v>1.2</v>
      </c>
      <c r="B17" s="3" t="s">
        <v>279</v>
      </c>
      <c r="C17" s="2" t="s">
        <v>280</v>
      </c>
      <c r="D17" s="4">
        <v>10000</v>
      </c>
      <c r="E17" s="4">
        <v>308.9</v>
      </c>
      <c r="F17" s="35">
        <f t="shared" si="0"/>
        <v>3.0889999999999995</v>
      </c>
    </row>
    <row r="18" spans="1:6" s="13" customFormat="1" ht="51">
      <c r="A18" s="36">
        <v>1.46</v>
      </c>
      <c r="B18" s="10" t="s">
        <v>77</v>
      </c>
      <c r="C18" s="11" t="s">
        <v>78</v>
      </c>
      <c r="D18" s="12">
        <f>D19</f>
        <v>743000</v>
      </c>
      <c r="E18" s="12">
        <f>E19</f>
        <v>564910.82</v>
      </c>
      <c r="F18" s="35">
        <f t="shared" si="0"/>
        <v>76.03106594885598</v>
      </c>
    </row>
    <row r="19" spans="1:6" s="17" customFormat="1" ht="38.25">
      <c r="A19" s="39">
        <v>1.48</v>
      </c>
      <c r="B19" s="14" t="s">
        <v>79</v>
      </c>
      <c r="C19" s="15" t="s">
        <v>80</v>
      </c>
      <c r="D19" s="16">
        <f>D20+D21+D22+D23</f>
        <v>743000</v>
      </c>
      <c r="E19" s="16">
        <f>E20+E21+E22+E23</f>
        <v>564910.82</v>
      </c>
      <c r="F19" s="35">
        <f t="shared" si="0"/>
        <v>76.03106594885598</v>
      </c>
    </row>
    <row r="20" spans="1:6" ht="81" customHeight="1">
      <c r="A20" s="40">
        <v>1.7</v>
      </c>
      <c r="B20" s="3" t="s">
        <v>81</v>
      </c>
      <c r="C20" s="2" t="s">
        <v>82</v>
      </c>
      <c r="D20" s="4">
        <v>228000</v>
      </c>
      <c r="E20" s="4">
        <v>184055.53</v>
      </c>
      <c r="F20" s="35">
        <f t="shared" si="0"/>
        <v>80.7261096491228</v>
      </c>
    </row>
    <row r="21" spans="1:6" ht="100.5" customHeight="1">
      <c r="A21" s="40">
        <v>1.71</v>
      </c>
      <c r="B21" s="3" t="s">
        <v>83</v>
      </c>
      <c r="C21" s="2" t="s">
        <v>84</v>
      </c>
      <c r="D21" s="4">
        <v>12000</v>
      </c>
      <c r="E21" s="4">
        <v>3043.44</v>
      </c>
      <c r="F21" s="35">
        <f t="shared" si="0"/>
        <v>25.362000000000002</v>
      </c>
    </row>
    <row r="22" spans="1:6" ht="96.75" customHeight="1">
      <c r="A22" s="40">
        <v>1.72</v>
      </c>
      <c r="B22" s="3" t="s">
        <v>85</v>
      </c>
      <c r="C22" s="2" t="s">
        <v>86</v>
      </c>
      <c r="D22" s="4">
        <v>503000</v>
      </c>
      <c r="E22" s="4">
        <v>377811.85</v>
      </c>
      <c r="F22" s="35">
        <f t="shared" si="0"/>
        <v>75.11169980119284</v>
      </c>
    </row>
    <row r="23" spans="1:6" ht="81" customHeight="1">
      <c r="A23" s="40">
        <v>1.73</v>
      </c>
      <c r="B23" s="3" t="s">
        <v>87</v>
      </c>
      <c r="C23" s="2" t="s">
        <v>88</v>
      </c>
      <c r="D23" s="30"/>
      <c r="E23" s="30"/>
      <c r="F23" s="35"/>
    </row>
    <row r="24" spans="1:6" s="13" customFormat="1" ht="18" customHeight="1">
      <c r="A24" s="36">
        <v>1.104</v>
      </c>
      <c r="B24" s="10" t="s">
        <v>89</v>
      </c>
      <c r="C24" s="11" t="s">
        <v>90</v>
      </c>
      <c r="D24" s="12">
        <f>D25</f>
        <v>0</v>
      </c>
      <c r="E24" s="12">
        <f>E25</f>
        <v>50</v>
      </c>
      <c r="F24" s="35"/>
    </row>
    <row r="25" spans="1:6" s="17" customFormat="1" ht="18" customHeight="1">
      <c r="A25" s="39">
        <v>1.117</v>
      </c>
      <c r="B25" s="14" t="s">
        <v>91</v>
      </c>
      <c r="C25" s="15" t="s">
        <v>92</v>
      </c>
      <c r="D25" s="16">
        <f>D26+D27</f>
        <v>0</v>
      </c>
      <c r="E25" s="16">
        <f>E26+E27</f>
        <v>50</v>
      </c>
      <c r="F25" s="35"/>
    </row>
    <row r="26" spans="1:6" ht="18" customHeight="1">
      <c r="A26" s="40">
        <v>1.118</v>
      </c>
      <c r="B26" s="3" t="s">
        <v>93</v>
      </c>
      <c r="C26" s="2" t="s">
        <v>92</v>
      </c>
      <c r="D26" s="4"/>
      <c r="E26" s="4">
        <v>50</v>
      </c>
      <c r="F26" s="35"/>
    </row>
    <row r="27" spans="1:6" ht="38.25">
      <c r="A27" s="40">
        <v>1.119</v>
      </c>
      <c r="B27" s="3" t="s">
        <v>94</v>
      </c>
      <c r="C27" s="2" t="s">
        <v>95</v>
      </c>
      <c r="D27" s="3"/>
      <c r="E27" s="3"/>
      <c r="F27" s="35"/>
    </row>
    <row r="28" spans="1:6" s="13" customFormat="1" ht="12.75">
      <c r="A28" s="36">
        <v>1.128</v>
      </c>
      <c r="B28" s="10" t="s">
        <v>96</v>
      </c>
      <c r="C28" s="11" t="s">
        <v>97</v>
      </c>
      <c r="D28" s="12">
        <f>D29+D32</f>
        <v>12206000</v>
      </c>
      <c r="E28" s="12">
        <f>E29+E32</f>
        <v>4234384.87</v>
      </c>
      <c r="F28" s="35">
        <f t="shared" si="0"/>
        <v>34.69101155169589</v>
      </c>
    </row>
    <row r="29" spans="1:6" s="17" customFormat="1" ht="12.75">
      <c r="A29" s="39">
        <v>1.129</v>
      </c>
      <c r="B29" s="14" t="s">
        <v>98</v>
      </c>
      <c r="C29" s="15" t="s">
        <v>99</v>
      </c>
      <c r="D29" s="16">
        <f>D30+D31</f>
        <v>635000</v>
      </c>
      <c r="E29" s="16">
        <f>E30+E31</f>
        <v>17462.49</v>
      </c>
      <c r="F29" s="35">
        <f t="shared" si="0"/>
        <v>2.749998425196851</v>
      </c>
    </row>
    <row r="30" spans="1:6" ht="51">
      <c r="A30" s="40">
        <v>1.135</v>
      </c>
      <c r="B30" s="3" t="s">
        <v>100</v>
      </c>
      <c r="C30" s="2" t="s">
        <v>101</v>
      </c>
      <c r="D30" s="30"/>
      <c r="E30" s="30"/>
      <c r="F30" s="35"/>
    </row>
    <row r="31" spans="1:6" ht="63.75">
      <c r="A31" s="40">
        <v>1.136</v>
      </c>
      <c r="B31" s="3" t="s">
        <v>102</v>
      </c>
      <c r="C31" s="2" t="s">
        <v>103</v>
      </c>
      <c r="D31" s="4">
        <v>635000</v>
      </c>
      <c r="E31" s="4">
        <v>17462.49</v>
      </c>
      <c r="F31" s="35">
        <f t="shared" si="0"/>
        <v>2.749998425196851</v>
      </c>
    </row>
    <row r="32" spans="1:6" s="17" customFormat="1" ht="21.75" customHeight="1">
      <c r="A32" s="39">
        <v>1.144</v>
      </c>
      <c r="B32" s="14" t="s">
        <v>104</v>
      </c>
      <c r="C32" s="15" t="s">
        <v>105</v>
      </c>
      <c r="D32" s="16">
        <f>D33+D36</f>
        <v>11571000</v>
      </c>
      <c r="E32" s="16">
        <f>E33+E36</f>
        <v>4216922.38</v>
      </c>
      <c r="F32" s="35">
        <f t="shared" si="0"/>
        <v>36.44388886008124</v>
      </c>
    </row>
    <row r="33" spans="1:6" ht="21.75" customHeight="1">
      <c r="A33" s="40">
        <v>1.145</v>
      </c>
      <c r="B33" s="3" t="s">
        <v>106</v>
      </c>
      <c r="C33" s="2" t="s">
        <v>107</v>
      </c>
      <c r="D33" s="4">
        <f>D34+D35</f>
        <v>8671000</v>
      </c>
      <c r="E33" s="4">
        <v>4216922.38</v>
      </c>
      <c r="F33" s="35">
        <f t="shared" si="0"/>
        <v>48.63248045208165</v>
      </c>
    </row>
    <row r="34" spans="1:6" ht="55.5" customHeight="1">
      <c r="A34" s="40">
        <v>1.151</v>
      </c>
      <c r="B34" s="3" t="s">
        <v>108</v>
      </c>
      <c r="C34" s="2" t="s">
        <v>109</v>
      </c>
      <c r="D34" s="30"/>
      <c r="E34" s="30"/>
      <c r="F34" s="35"/>
    </row>
    <row r="35" spans="1:6" ht="51.75" customHeight="1">
      <c r="A35" s="40">
        <v>1.152</v>
      </c>
      <c r="B35" s="3" t="s">
        <v>110</v>
      </c>
      <c r="C35" s="2" t="s">
        <v>111</v>
      </c>
      <c r="D35" s="4">
        <v>8671000</v>
      </c>
      <c r="E35" s="4"/>
      <c r="F35" s="35">
        <f t="shared" si="0"/>
        <v>0</v>
      </c>
    </row>
    <row r="36" spans="1:6" ht="27.75" customHeight="1">
      <c r="A36" s="40">
        <v>1.153</v>
      </c>
      <c r="B36" s="3" t="s">
        <v>112</v>
      </c>
      <c r="C36" s="2" t="s">
        <v>113</v>
      </c>
      <c r="D36" s="4">
        <f>D37+D38</f>
        <v>2900000</v>
      </c>
      <c r="E36" s="4"/>
      <c r="F36" s="35">
        <f t="shared" si="0"/>
        <v>0</v>
      </c>
    </row>
    <row r="37" spans="1:6" ht="53.25" customHeight="1">
      <c r="A37" s="40">
        <v>1.159</v>
      </c>
      <c r="B37" s="3" t="s">
        <v>114</v>
      </c>
      <c r="C37" s="2" t="s">
        <v>115</v>
      </c>
      <c r="D37" s="30"/>
      <c r="E37" s="30"/>
      <c r="F37" s="35"/>
    </row>
    <row r="38" spans="1:6" ht="55.5" customHeight="1">
      <c r="A38" s="40" t="s">
        <v>293</v>
      </c>
      <c r="B38" s="3" t="s">
        <v>116</v>
      </c>
      <c r="C38" s="2" t="s">
        <v>117</v>
      </c>
      <c r="D38" s="4">
        <v>2900000</v>
      </c>
      <c r="E38" s="4">
        <v>68590.57</v>
      </c>
      <c r="F38" s="35">
        <f t="shared" si="0"/>
        <v>2.3651920689655173</v>
      </c>
    </row>
    <row r="39" spans="1:6" s="13" customFormat="1" ht="23.25" customHeight="1">
      <c r="A39" s="36">
        <v>1.181</v>
      </c>
      <c r="B39" s="10" t="s">
        <v>118</v>
      </c>
      <c r="C39" s="11" t="s">
        <v>119</v>
      </c>
      <c r="D39" s="12">
        <f>D40</f>
        <v>0</v>
      </c>
      <c r="E39" s="12">
        <f>E40</f>
        <v>0</v>
      </c>
      <c r="F39" s="35"/>
    </row>
    <row r="40" spans="1:6" s="17" customFormat="1" ht="56.25" customHeight="1">
      <c r="A40" s="39">
        <v>1.189</v>
      </c>
      <c r="B40" s="14" t="s">
        <v>120</v>
      </c>
      <c r="C40" s="15" t="s">
        <v>121</v>
      </c>
      <c r="D40" s="16">
        <f>D41</f>
        <v>0</v>
      </c>
      <c r="E40" s="16">
        <f>E41</f>
        <v>0</v>
      </c>
      <c r="F40" s="35"/>
    </row>
    <row r="41" spans="1:6" ht="87" customHeight="1">
      <c r="A41" s="40">
        <v>1.191</v>
      </c>
      <c r="B41" s="3" t="s">
        <v>122</v>
      </c>
      <c r="C41" s="2" t="s">
        <v>123</v>
      </c>
      <c r="D41" s="4"/>
      <c r="E41" s="4"/>
      <c r="F41" s="35"/>
    </row>
    <row r="42" spans="1:6" s="13" customFormat="1" ht="46.5" customHeight="1">
      <c r="A42" s="36">
        <v>1.261</v>
      </c>
      <c r="B42" s="10" t="s">
        <v>124</v>
      </c>
      <c r="C42" s="11" t="s">
        <v>125</v>
      </c>
      <c r="D42" s="31">
        <f>D43</f>
        <v>0</v>
      </c>
      <c r="E42" s="31">
        <f>E43</f>
        <v>4412.01</v>
      </c>
      <c r="F42" s="35"/>
    </row>
    <row r="43" spans="1:6" s="17" customFormat="1" ht="14.25" customHeight="1">
      <c r="A43" s="39">
        <v>1.295</v>
      </c>
      <c r="B43" s="14" t="s">
        <v>126</v>
      </c>
      <c r="C43" s="15" t="s">
        <v>127</v>
      </c>
      <c r="D43" s="29">
        <f>D44</f>
        <v>0</v>
      </c>
      <c r="E43" s="29">
        <f>E44</f>
        <v>4412.01</v>
      </c>
      <c r="F43" s="35"/>
    </row>
    <row r="44" spans="1:6" ht="25.5">
      <c r="A44" s="40" t="s">
        <v>294</v>
      </c>
      <c r="B44" s="3" t="s">
        <v>128</v>
      </c>
      <c r="C44" s="2" t="s">
        <v>129</v>
      </c>
      <c r="D44" s="30">
        <f>D45+D46</f>
        <v>0</v>
      </c>
      <c r="E44" s="30">
        <f>E45+E46</f>
        <v>4412.01</v>
      </c>
      <c r="F44" s="35"/>
    </row>
    <row r="45" spans="1:6" ht="42" customHeight="1">
      <c r="A45" s="40">
        <v>1.306</v>
      </c>
      <c r="B45" s="3" t="s">
        <v>130</v>
      </c>
      <c r="C45" s="2" t="s">
        <v>131</v>
      </c>
      <c r="D45" s="30"/>
      <c r="E45" s="30"/>
      <c r="F45" s="35"/>
    </row>
    <row r="46" spans="1:6" ht="51" customHeight="1">
      <c r="A46" s="40">
        <v>1.307</v>
      </c>
      <c r="B46" s="3" t="s">
        <v>132</v>
      </c>
      <c r="C46" s="2" t="s">
        <v>133</v>
      </c>
      <c r="D46" s="30"/>
      <c r="E46" s="30">
        <v>4412.01</v>
      </c>
      <c r="F46" s="35"/>
    </row>
    <row r="47" spans="1:6" s="13" customFormat="1" ht="53.25" customHeight="1">
      <c r="A47" s="36">
        <v>1.433</v>
      </c>
      <c r="B47" s="10" t="s">
        <v>134</v>
      </c>
      <c r="C47" s="11" t="s">
        <v>135</v>
      </c>
      <c r="D47" s="12">
        <f>D48+D55+D58</f>
        <v>1237000</v>
      </c>
      <c r="E47" s="12">
        <f>E48+E55+E58</f>
        <v>208670.6</v>
      </c>
      <c r="F47" s="35">
        <f>E47/D47*100</f>
        <v>16.8690864995958</v>
      </c>
    </row>
    <row r="48" spans="1:6" s="17" customFormat="1" ht="101.25" customHeight="1">
      <c r="A48" s="39">
        <v>1.495</v>
      </c>
      <c r="B48" s="14" t="s">
        <v>136</v>
      </c>
      <c r="C48" s="15" t="s">
        <v>137</v>
      </c>
      <c r="D48" s="16">
        <f>D49+D52</f>
        <v>887000</v>
      </c>
      <c r="E48" s="16">
        <f>E49+E52</f>
        <v>9033.6</v>
      </c>
      <c r="F48" s="35">
        <f>E48/D48*100</f>
        <v>1.018444193912063</v>
      </c>
    </row>
    <row r="49" spans="1:6" ht="84" customHeight="1">
      <c r="A49" s="40">
        <v>1.496</v>
      </c>
      <c r="B49" s="3" t="s">
        <v>138</v>
      </c>
      <c r="C49" s="2" t="s">
        <v>139</v>
      </c>
      <c r="D49" s="4">
        <f>D50+D51</f>
        <v>887000</v>
      </c>
      <c r="E49" s="4">
        <f>E50+E51</f>
        <v>0</v>
      </c>
      <c r="F49" s="35">
        <f>E49/D49*100</f>
        <v>0</v>
      </c>
    </row>
    <row r="50" spans="1:6" ht="93.75" customHeight="1">
      <c r="A50" s="40">
        <v>1.502</v>
      </c>
      <c r="B50" s="3" t="s">
        <v>282</v>
      </c>
      <c r="C50" s="28" t="s">
        <v>281</v>
      </c>
      <c r="D50" s="4"/>
      <c r="E50" s="4"/>
      <c r="F50" s="35"/>
    </row>
    <row r="51" spans="1:6" ht="93" customHeight="1">
      <c r="A51" s="40">
        <v>1.503</v>
      </c>
      <c r="B51" s="3" t="s">
        <v>140</v>
      </c>
      <c r="C51" s="2" t="s">
        <v>141</v>
      </c>
      <c r="D51" s="4">
        <v>887000</v>
      </c>
      <c r="E51" s="4"/>
      <c r="F51" s="35">
        <f>E51/D51*100</f>
        <v>0</v>
      </c>
    </row>
    <row r="52" spans="1:6" ht="92.25" customHeight="1">
      <c r="A52" s="40">
        <v>1.504</v>
      </c>
      <c r="B52" s="3" t="s">
        <v>142</v>
      </c>
      <c r="C52" s="2" t="s">
        <v>143</v>
      </c>
      <c r="D52" s="4">
        <f>D53+D54</f>
        <v>0</v>
      </c>
      <c r="E52" s="4">
        <f>E53+E54</f>
        <v>9033.6</v>
      </c>
      <c r="F52" s="35"/>
    </row>
    <row r="53" spans="1:6" ht="94.5" customHeight="1">
      <c r="A53" s="40">
        <v>1.512</v>
      </c>
      <c r="B53" s="3" t="s">
        <v>144</v>
      </c>
      <c r="C53" s="2" t="s">
        <v>145</v>
      </c>
      <c r="D53" s="30"/>
      <c r="E53" s="30"/>
      <c r="F53" s="35"/>
    </row>
    <row r="54" spans="1:6" ht="90" customHeight="1">
      <c r="A54" s="40">
        <v>1.513</v>
      </c>
      <c r="B54" s="3" t="s">
        <v>146</v>
      </c>
      <c r="C54" s="2" t="s">
        <v>147</v>
      </c>
      <c r="D54" s="4"/>
      <c r="E54" s="4">
        <v>9033.6</v>
      </c>
      <c r="F54" s="35"/>
    </row>
    <row r="55" spans="1:6" s="17" customFormat="1" ht="31.5" customHeight="1">
      <c r="A55" s="39">
        <v>1.598</v>
      </c>
      <c r="B55" s="14" t="s">
        <v>33</v>
      </c>
      <c r="C55" s="15" t="s">
        <v>34</v>
      </c>
      <c r="D55" s="16">
        <f>D56</f>
        <v>0</v>
      </c>
      <c r="E55" s="16">
        <f>E56</f>
        <v>0</v>
      </c>
      <c r="F55" s="35"/>
    </row>
    <row r="56" spans="1:6" ht="57" customHeight="1">
      <c r="A56" s="40">
        <v>1.599</v>
      </c>
      <c r="B56" s="3" t="s">
        <v>35</v>
      </c>
      <c r="C56" s="2" t="s">
        <v>36</v>
      </c>
      <c r="D56" s="4"/>
      <c r="E56" s="4"/>
      <c r="F56" s="35"/>
    </row>
    <row r="57" spans="1:6" ht="70.5" customHeight="1">
      <c r="A57" s="40">
        <v>1.608</v>
      </c>
      <c r="B57" s="3" t="s">
        <v>37</v>
      </c>
      <c r="C57" s="2" t="s">
        <v>38</v>
      </c>
      <c r="D57" s="4"/>
      <c r="E57" s="4"/>
      <c r="F57" s="35"/>
    </row>
    <row r="58" spans="1:6" s="17" customFormat="1" ht="108" customHeight="1">
      <c r="A58" s="39" t="s">
        <v>295</v>
      </c>
      <c r="B58" s="14" t="s">
        <v>148</v>
      </c>
      <c r="C58" s="15" t="s">
        <v>149</v>
      </c>
      <c r="D58" s="16">
        <f>D59</f>
        <v>350000</v>
      </c>
      <c r="E58" s="16">
        <f>E59</f>
        <v>199637</v>
      </c>
      <c r="F58" s="35">
        <f>E58/D58*100</f>
        <v>57.039142857142856</v>
      </c>
    </row>
    <row r="59" spans="1:6" ht="103.5" customHeight="1">
      <c r="A59" s="40">
        <v>1.651</v>
      </c>
      <c r="B59" s="3" t="s">
        <v>150</v>
      </c>
      <c r="C59" s="2" t="s">
        <v>151</v>
      </c>
      <c r="D59" s="4">
        <f>D60+D61</f>
        <v>350000</v>
      </c>
      <c r="E59" s="4">
        <f>E60+E61</f>
        <v>199637</v>
      </c>
      <c r="F59" s="35">
        <f>E59/D59*100</f>
        <v>57.039142857142856</v>
      </c>
    </row>
    <row r="60" spans="1:6" ht="92.25" customHeight="1">
      <c r="A60" s="40">
        <v>1.659</v>
      </c>
      <c r="B60" s="3" t="s">
        <v>152</v>
      </c>
      <c r="C60" s="2" t="s">
        <v>153</v>
      </c>
      <c r="D60" s="3"/>
      <c r="E60" s="3"/>
      <c r="F60" s="35"/>
    </row>
    <row r="61" spans="1:6" ht="94.5" customHeight="1">
      <c r="A61" s="40" t="s">
        <v>296</v>
      </c>
      <c r="B61" s="3" t="s">
        <v>154</v>
      </c>
      <c r="C61" s="2" t="s">
        <v>155</v>
      </c>
      <c r="D61" s="4">
        <v>350000</v>
      </c>
      <c r="E61" s="4">
        <v>199637</v>
      </c>
      <c r="F61" s="35">
        <f>E61/D61*100</f>
        <v>57.039142857142856</v>
      </c>
    </row>
    <row r="62" spans="1:6" s="13" customFormat="1" ht="43.5" customHeight="1">
      <c r="A62" s="36">
        <v>1.751</v>
      </c>
      <c r="B62" s="10" t="s">
        <v>156</v>
      </c>
      <c r="C62" s="11" t="s">
        <v>157</v>
      </c>
      <c r="D62" s="12">
        <f>D63</f>
        <v>65000</v>
      </c>
      <c r="E62" s="12">
        <f>E63</f>
        <v>2984178.42</v>
      </c>
      <c r="F62" s="35">
        <f>E62/D62*100</f>
        <v>4591.043723076923</v>
      </c>
    </row>
    <row r="63" spans="1:6" ht="21.75" customHeight="1">
      <c r="A63" s="40">
        <v>1.752</v>
      </c>
      <c r="B63" s="3" t="s">
        <v>158</v>
      </c>
      <c r="C63" s="2" t="s">
        <v>159</v>
      </c>
      <c r="D63" s="4">
        <f>D64</f>
        <v>65000</v>
      </c>
      <c r="E63" s="4">
        <f>E64</f>
        <v>2984178.42</v>
      </c>
      <c r="F63" s="35">
        <f>E63/D63*100</f>
        <v>4591.043723076923</v>
      </c>
    </row>
    <row r="64" spans="1:6" ht="21.75" customHeight="1">
      <c r="A64" s="40">
        <v>1.794</v>
      </c>
      <c r="B64" s="3" t="s">
        <v>160</v>
      </c>
      <c r="C64" s="2" t="s">
        <v>161</v>
      </c>
      <c r="D64" s="4">
        <f>D65+D67</f>
        <v>65000</v>
      </c>
      <c r="E64" s="4">
        <v>2984178.42</v>
      </c>
      <c r="F64" s="35">
        <f>E64/D64*100</f>
        <v>4591.043723076923</v>
      </c>
    </row>
    <row r="65" spans="1:6" ht="37.5" customHeight="1">
      <c r="A65" s="40">
        <v>1.802</v>
      </c>
      <c r="B65" s="3" t="s">
        <v>162</v>
      </c>
      <c r="C65" s="2" t="s">
        <v>163</v>
      </c>
      <c r="D65" s="3"/>
      <c r="E65" s="3"/>
      <c r="F65" s="35"/>
    </row>
    <row r="66" spans="1:6" ht="37.5" customHeight="1">
      <c r="A66" s="40" t="s">
        <v>306</v>
      </c>
      <c r="B66" s="3" t="s">
        <v>307</v>
      </c>
      <c r="C66" s="2" t="s">
        <v>163</v>
      </c>
      <c r="D66" s="3"/>
      <c r="E66" s="3">
        <v>2967278.42</v>
      </c>
      <c r="F66" s="35"/>
    </row>
    <row r="67" spans="1:6" ht="38.25">
      <c r="A67" s="40">
        <v>1.803</v>
      </c>
      <c r="B67" s="3" t="s">
        <v>164</v>
      </c>
      <c r="C67" s="2" t="s">
        <v>165</v>
      </c>
      <c r="D67" s="4">
        <v>65000</v>
      </c>
      <c r="E67" s="4">
        <v>16900</v>
      </c>
      <c r="F67" s="35">
        <f>E67/D67*100</f>
        <v>26</v>
      </c>
    </row>
    <row r="68" spans="1:6" s="13" customFormat="1" ht="27" customHeight="1">
      <c r="A68" s="36">
        <v>1.844</v>
      </c>
      <c r="B68" s="10" t="s">
        <v>166</v>
      </c>
      <c r="C68" s="11" t="s">
        <v>167</v>
      </c>
      <c r="D68" s="12">
        <f>D69+D71+D80</f>
        <v>1701000</v>
      </c>
      <c r="E68" s="12">
        <f>E69+E71+E80</f>
        <v>85000</v>
      </c>
      <c r="F68" s="35">
        <f>E68/D68*100</f>
        <v>4.997060552616108</v>
      </c>
    </row>
    <row r="69" spans="1:6" s="17" customFormat="1" ht="12.75">
      <c r="A69" s="39" t="s">
        <v>297</v>
      </c>
      <c r="B69" s="14" t="s">
        <v>168</v>
      </c>
      <c r="C69" s="15" t="s">
        <v>169</v>
      </c>
      <c r="D69" s="16">
        <f>D70</f>
        <v>0</v>
      </c>
      <c r="E69" s="16">
        <f>E70</f>
        <v>0</v>
      </c>
      <c r="F69" s="35" t="e">
        <f>E69/D69*100</f>
        <v>#DIV/0!</v>
      </c>
    </row>
    <row r="70" spans="1:6" ht="27.75" customHeight="1">
      <c r="A70" s="40">
        <v>1.854</v>
      </c>
      <c r="B70" s="3" t="s">
        <v>170</v>
      </c>
      <c r="C70" s="2" t="s">
        <v>171</v>
      </c>
      <c r="D70" s="4"/>
      <c r="E70" s="4"/>
      <c r="F70" s="35" t="e">
        <f>E70/D70*100</f>
        <v>#DIV/0!</v>
      </c>
    </row>
    <row r="71" spans="1:6" s="17" customFormat="1" ht="102.75" customHeight="1">
      <c r="A71" s="39">
        <v>1.855</v>
      </c>
      <c r="B71" s="14" t="s">
        <v>172</v>
      </c>
      <c r="C71" s="15" t="s">
        <v>173</v>
      </c>
      <c r="D71" s="16">
        <f>D72+D74+D76+D78</f>
        <v>1461000</v>
      </c>
      <c r="E71" s="16">
        <f>E72+E74+E76+E78</f>
        <v>85000</v>
      </c>
      <c r="F71" s="35"/>
    </row>
    <row r="72" spans="1:6" ht="106.5" customHeight="1">
      <c r="A72" s="40">
        <v>1.916</v>
      </c>
      <c r="B72" s="3" t="s">
        <v>174</v>
      </c>
      <c r="C72" s="2" t="s">
        <v>175</v>
      </c>
      <c r="D72" s="30">
        <f>D73</f>
        <v>0</v>
      </c>
      <c r="E72" s="30">
        <f>E73</f>
        <v>0</v>
      </c>
      <c r="F72" s="35"/>
    </row>
    <row r="73" spans="1:6" ht="96" customHeight="1">
      <c r="A73" s="40">
        <v>1.918</v>
      </c>
      <c r="B73" s="3" t="s">
        <v>176</v>
      </c>
      <c r="C73" s="2" t="s">
        <v>177</v>
      </c>
      <c r="D73" s="30"/>
      <c r="E73" s="30"/>
      <c r="F73" s="35"/>
    </row>
    <row r="74" spans="1:6" ht="102" customHeight="1">
      <c r="A74" s="40">
        <v>1.92</v>
      </c>
      <c r="B74" s="3" t="s">
        <v>178</v>
      </c>
      <c r="C74" s="2" t="s">
        <v>179</v>
      </c>
      <c r="D74" s="30">
        <f>D75</f>
        <v>0</v>
      </c>
      <c r="E74" s="30">
        <f>E75</f>
        <v>0</v>
      </c>
      <c r="F74" s="35"/>
    </row>
    <row r="75" spans="1:6" ht="98.25" customHeight="1">
      <c r="A75" s="40">
        <v>1.922</v>
      </c>
      <c r="B75" s="3" t="s">
        <v>180</v>
      </c>
      <c r="C75" s="2" t="s">
        <v>177</v>
      </c>
      <c r="D75" s="30"/>
      <c r="E75" s="30"/>
      <c r="F75" s="35"/>
    </row>
    <row r="76" spans="1:6" ht="108" customHeight="1">
      <c r="A76" s="40">
        <v>1.923</v>
      </c>
      <c r="B76" s="3" t="s">
        <v>181</v>
      </c>
      <c r="C76" s="2" t="s">
        <v>182</v>
      </c>
      <c r="D76" s="4">
        <f>D77</f>
        <v>1461000</v>
      </c>
      <c r="E76" s="4">
        <f>E77</f>
        <v>85000</v>
      </c>
      <c r="F76" s="35"/>
    </row>
    <row r="77" spans="1:6" ht="98.25" customHeight="1">
      <c r="A77" s="40">
        <v>1.925</v>
      </c>
      <c r="B77" s="3" t="s">
        <v>183</v>
      </c>
      <c r="C77" s="2" t="s">
        <v>184</v>
      </c>
      <c r="D77" s="4">
        <v>1461000</v>
      </c>
      <c r="E77" s="4">
        <v>85000</v>
      </c>
      <c r="F77" s="35"/>
    </row>
    <row r="78" spans="1:6" ht="93" customHeight="1">
      <c r="A78" s="40">
        <v>1.927</v>
      </c>
      <c r="B78" s="3" t="s">
        <v>185</v>
      </c>
      <c r="C78" s="2" t="s">
        <v>186</v>
      </c>
      <c r="D78" s="30">
        <f>D79</f>
        <v>0</v>
      </c>
      <c r="E78" s="30">
        <f>E79</f>
        <v>0</v>
      </c>
      <c r="F78" s="35"/>
    </row>
    <row r="79" spans="1:6" ht="91.5" customHeight="1">
      <c r="A79" s="40">
        <v>1.929</v>
      </c>
      <c r="B79" s="3" t="s">
        <v>187</v>
      </c>
      <c r="C79" s="2" t="s">
        <v>184</v>
      </c>
      <c r="D79" s="30"/>
      <c r="E79" s="30"/>
      <c r="F79" s="35"/>
    </row>
    <row r="80" spans="1:6" s="17" customFormat="1" ht="42" customHeight="1">
      <c r="A80" s="39">
        <v>1.983</v>
      </c>
      <c r="B80" s="14" t="s">
        <v>188</v>
      </c>
      <c r="C80" s="15" t="s">
        <v>189</v>
      </c>
      <c r="D80" s="16">
        <f>D81+D84</f>
        <v>240000</v>
      </c>
      <c r="E80" s="16">
        <f>E81+E84</f>
        <v>0</v>
      </c>
      <c r="F80" s="35">
        <f aca="true" t="shared" si="1" ref="F80:F106">E80/D80*100</f>
        <v>0</v>
      </c>
    </row>
    <row r="81" spans="1:6" ht="51.75" customHeight="1">
      <c r="A81" s="40">
        <v>1.984</v>
      </c>
      <c r="B81" s="3" t="s">
        <v>190</v>
      </c>
      <c r="C81" s="2" t="s">
        <v>191</v>
      </c>
      <c r="D81" s="4">
        <f>D82+D83</f>
        <v>240000</v>
      </c>
      <c r="E81" s="4"/>
      <c r="F81" s="35">
        <f t="shared" si="1"/>
        <v>0</v>
      </c>
    </row>
    <row r="82" spans="1:6" ht="54" customHeight="1">
      <c r="A82" s="40">
        <v>1.99</v>
      </c>
      <c r="B82" s="3" t="s">
        <v>284</v>
      </c>
      <c r="C82" s="2" t="s">
        <v>283</v>
      </c>
      <c r="D82" s="4"/>
      <c r="E82" s="4"/>
      <c r="F82" s="35"/>
    </row>
    <row r="83" spans="1:6" ht="55.5" customHeight="1">
      <c r="A83" s="40">
        <v>1.991</v>
      </c>
      <c r="B83" s="3" t="s">
        <v>192</v>
      </c>
      <c r="C83" s="2" t="s">
        <v>193</v>
      </c>
      <c r="D83" s="4">
        <v>240000</v>
      </c>
      <c r="E83" s="4">
        <v>70739.48</v>
      </c>
      <c r="F83" s="35">
        <f t="shared" si="1"/>
        <v>29.47478333333333</v>
      </c>
    </row>
    <row r="84" spans="1:6" ht="63.75">
      <c r="A84" s="40">
        <v>1.992</v>
      </c>
      <c r="B84" s="3" t="s">
        <v>194</v>
      </c>
      <c r="C84" s="2" t="s">
        <v>195</v>
      </c>
      <c r="D84" s="4">
        <f>D85+D86</f>
        <v>0</v>
      </c>
      <c r="E84" s="4">
        <f>E85+E86</f>
        <v>0</v>
      </c>
      <c r="F84" s="35"/>
    </row>
    <row r="85" spans="1:6" ht="66.75" customHeight="1">
      <c r="A85" s="40">
        <v>1.1</v>
      </c>
      <c r="B85" s="3" t="s">
        <v>196</v>
      </c>
      <c r="C85" s="2" t="s">
        <v>197</v>
      </c>
      <c r="D85" s="30"/>
      <c r="E85" s="30"/>
      <c r="F85" s="35"/>
    </row>
    <row r="86" spans="1:6" ht="69" customHeight="1">
      <c r="A86" s="40">
        <v>1.1001</v>
      </c>
      <c r="B86" s="3" t="s">
        <v>198</v>
      </c>
      <c r="C86" s="2" t="s">
        <v>199</v>
      </c>
      <c r="D86" s="4"/>
      <c r="E86" s="4"/>
      <c r="F86" s="35"/>
    </row>
    <row r="87" spans="1:6" s="13" customFormat="1" ht="25.5">
      <c r="A87" s="36">
        <v>1.1089</v>
      </c>
      <c r="B87" s="10" t="s">
        <v>200</v>
      </c>
      <c r="C87" s="11" t="s">
        <v>201</v>
      </c>
      <c r="D87" s="12">
        <f>D88</f>
        <v>30000</v>
      </c>
      <c r="E87" s="12">
        <f>E88</f>
        <v>2500</v>
      </c>
      <c r="F87" s="35">
        <f t="shared" si="1"/>
        <v>8.333333333333332</v>
      </c>
    </row>
    <row r="88" spans="1:6" s="17" customFormat="1" ht="39" customHeight="1">
      <c r="A88" s="39">
        <v>1.133</v>
      </c>
      <c r="B88" s="14" t="s">
        <v>202</v>
      </c>
      <c r="C88" s="15" t="s">
        <v>203</v>
      </c>
      <c r="D88" s="16">
        <f>D89+D90</f>
        <v>30000</v>
      </c>
      <c r="E88" s="16">
        <f>E89+E90</f>
        <v>2500</v>
      </c>
      <c r="F88" s="35">
        <f t="shared" si="1"/>
        <v>8.333333333333332</v>
      </c>
    </row>
    <row r="89" spans="1:6" ht="40.5" customHeight="1">
      <c r="A89" s="40">
        <v>1.1338</v>
      </c>
      <c r="B89" s="3" t="s">
        <v>204</v>
      </c>
      <c r="C89" s="2" t="s">
        <v>205</v>
      </c>
      <c r="D89" s="3"/>
      <c r="E89" s="3"/>
      <c r="F89" s="35"/>
    </row>
    <row r="90" spans="1:6" ht="53.25" customHeight="1">
      <c r="A90" s="40">
        <v>1.1339</v>
      </c>
      <c r="B90" s="3" t="s">
        <v>206</v>
      </c>
      <c r="C90" s="2" t="s">
        <v>207</v>
      </c>
      <c r="D90" s="4">
        <v>30000</v>
      </c>
      <c r="E90" s="4">
        <v>2500</v>
      </c>
      <c r="F90" s="35">
        <f t="shared" si="1"/>
        <v>8.333333333333332</v>
      </c>
    </row>
    <row r="91" spans="1:6" s="13" customFormat="1" ht="22.5" customHeight="1">
      <c r="A91" s="36">
        <v>1.1344</v>
      </c>
      <c r="B91" s="10" t="s">
        <v>208</v>
      </c>
      <c r="C91" s="11" t="s">
        <v>209</v>
      </c>
      <c r="D91" s="12">
        <f>D92+D95</f>
        <v>228000</v>
      </c>
      <c r="E91" s="12">
        <f>E92+E95</f>
        <v>53700</v>
      </c>
      <c r="F91" s="35">
        <f t="shared" si="1"/>
        <v>23.55263157894737</v>
      </c>
    </row>
    <row r="92" spans="1:6" s="17" customFormat="1" ht="20.25" customHeight="1">
      <c r="A92" s="39">
        <v>1.1345</v>
      </c>
      <c r="B92" s="14" t="s">
        <v>210</v>
      </c>
      <c r="C92" s="15" t="s">
        <v>211</v>
      </c>
      <c r="D92" s="29">
        <f>D93+D94</f>
        <v>0</v>
      </c>
      <c r="E92" s="29">
        <f>E93+E94</f>
        <v>0</v>
      </c>
      <c r="F92" s="35"/>
    </row>
    <row r="93" spans="1:6" ht="27.75" customHeight="1">
      <c r="A93" s="40">
        <v>1.1353</v>
      </c>
      <c r="B93" s="3" t="s">
        <v>212</v>
      </c>
      <c r="C93" s="2" t="s">
        <v>213</v>
      </c>
      <c r="D93" s="3"/>
      <c r="E93" s="3"/>
      <c r="F93" s="35"/>
    </row>
    <row r="94" spans="1:6" ht="38.25">
      <c r="A94" s="40">
        <v>1.1354</v>
      </c>
      <c r="B94" s="3" t="s">
        <v>39</v>
      </c>
      <c r="C94" s="2" t="s">
        <v>40</v>
      </c>
      <c r="D94" s="3"/>
      <c r="E94" s="3"/>
      <c r="F94" s="35"/>
    </row>
    <row r="95" spans="1:6" s="17" customFormat="1" ht="22.5" customHeight="1">
      <c r="A95" s="39">
        <v>1.1369</v>
      </c>
      <c r="B95" s="14" t="s">
        <v>214</v>
      </c>
      <c r="C95" s="15" t="s">
        <v>215</v>
      </c>
      <c r="D95" s="16">
        <f>D96+D97</f>
        <v>228000</v>
      </c>
      <c r="E95" s="16">
        <f>E96+E97</f>
        <v>53700</v>
      </c>
      <c r="F95" s="35">
        <f t="shared" si="1"/>
        <v>23.55263157894737</v>
      </c>
    </row>
    <row r="96" spans="1:6" ht="27.75" customHeight="1">
      <c r="A96" s="40">
        <v>1.1377</v>
      </c>
      <c r="B96" s="3" t="s">
        <v>216</v>
      </c>
      <c r="C96" s="2" t="s">
        <v>217</v>
      </c>
      <c r="D96" s="3"/>
      <c r="E96" s="3"/>
      <c r="F96" s="35"/>
    </row>
    <row r="97" spans="1:6" ht="25.5">
      <c r="A97" s="40">
        <v>1.1378</v>
      </c>
      <c r="B97" s="3" t="s">
        <v>218</v>
      </c>
      <c r="C97" s="2" t="s">
        <v>219</v>
      </c>
      <c r="D97" s="4">
        <v>228000</v>
      </c>
      <c r="E97" s="4">
        <v>53700</v>
      </c>
      <c r="F97" s="35">
        <f t="shared" si="1"/>
        <v>23.55263157894737</v>
      </c>
    </row>
    <row r="98" spans="1:6" s="13" customFormat="1" ht="24.75" customHeight="1">
      <c r="A98" s="36">
        <v>1.1438</v>
      </c>
      <c r="B98" s="10" t="s">
        <v>220</v>
      </c>
      <c r="C98" s="11" t="s">
        <v>221</v>
      </c>
      <c r="D98" s="12">
        <f>D99+D144+D151</f>
        <v>76398583.99000001</v>
      </c>
      <c r="E98" s="12">
        <f>E99+E144+E151</f>
        <v>18374355.159999996</v>
      </c>
      <c r="F98" s="35">
        <f t="shared" si="1"/>
        <v>24.050648847634477</v>
      </c>
    </row>
    <row r="99" spans="1:6" s="13" customFormat="1" ht="38.25">
      <c r="A99" s="36">
        <v>1.1497</v>
      </c>
      <c r="B99" s="10" t="s">
        <v>222</v>
      </c>
      <c r="C99" s="11" t="s">
        <v>223</v>
      </c>
      <c r="D99" s="12">
        <f>D100+D107+D127+D131</f>
        <v>76348583.99000001</v>
      </c>
      <c r="E99" s="12">
        <f>E100+E107+E127+E131</f>
        <v>21177033.58</v>
      </c>
      <c r="F99" s="35">
        <f t="shared" si="1"/>
        <v>27.737297109234827</v>
      </c>
    </row>
    <row r="100" spans="1:6" s="13" customFormat="1" ht="39" customHeight="1">
      <c r="A100" s="36">
        <v>1.1498</v>
      </c>
      <c r="B100" s="10" t="s">
        <v>224</v>
      </c>
      <c r="C100" s="11" t="s">
        <v>225</v>
      </c>
      <c r="D100" s="12">
        <f>D101+D104</f>
        <v>3254000</v>
      </c>
      <c r="E100" s="12">
        <f>E101+E104</f>
        <v>1165400</v>
      </c>
      <c r="F100" s="35">
        <f t="shared" si="1"/>
        <v>35.814382298709276</v>
      </c>
    </row>
    <row r="101" spans="1:6" s="17" customFormat="1" ht="25.5">
      <c r="A101" s="39">
        <v>1.1499</v>
      </c>
      <c r="B101" s="14" t="s">
        <v>226</v>
      </c>
      <c r="C101" s="15" t="s">
        <v>227</v>
      </c>
      <c r="D101" s="16">
        <f>D102+D103</f>
        <v>2754000</v>
      </c>
      <c r="E101" s="16">
        <f>E102+E103</f>
        <v>956900</v>
      </c>
      <c r="F101" s="35">
        <f t="shared" si="1"/>
        <v>34.74582425562818</v>
      </c>
    </row>
    <row r="102" spans="1:6" ht="29.25" customHeight="1">
      <c r="A102" s="40">
        <v>1.1504</v>
      </c>
      <c r="B102" s="3" t="s">
        <v>228</v>
      </c>
      <c r="C102" s="2" t="s">
        <v>229</v>
      </c>
      <c r="D102" s="3"/>
      <c r="E102" s="3"/>
      <c r="F102" s="35"/>
    </row>
    <row r="103" spans="1:6" ht="30.75" customHeight="1">
      <c r="A103" s="40">
        <v>1.1507</v>
      </c>
      <c r="B103" s="3" t="s">
        <v>230</v>
      </c>
      <c r="C103" s="2" t="s">
        <v>231</v>
      </c>
      <c r="D103" s="4">
        <v>2754000</v>
      </c>
      <c r="E103" s="4">
        <v>956900</v>
      </c>
      <c r="F103" s="35">
        <f t="shared" si="1"/>
        <v>34.74582425562818</v>
      </c>
    </row>
    <row r="104" spans="1:6" s="17" customFormat="1" ht="39" customHeight="1">
      <c r="A104" s="39">
        <v>1.1508</v>
      </c>
      <c r="B104" s="14" t="s">
        <v>232</v>
      </c>
      <c r="C104" s="15" t="s">
        <v>233</v>
      </c>
      <c r="D104" s="16">
        <f>D105+D106</f>
        <v>500000</v>
      </c>
      <c r="E104" s="16">
        <f>E105+E106</f>
        <v>208500</v>
      </c>
      <c r="F104" s="35">
        <f t="shared" si="1"/>
        <v>41.699999999999996</v>
      </c>
    </row>
    <row r="105" spans="1:6" ht="39" customHeight="1">
      <c r="A105" s="40">
        <v>1.1513</v>
      </c>
      <c r="B105" s="3" t="s">
        <v>234</v>
      </c>
      <c r="C105" s="2" t="s">
        <v>235</v>
      </c>
      <c r="D105" s="3"/>
      <c r="E105" s="3"/>
      <c r="F105" s="35"/>
    </row>
    <row r="106" spans="1:6" ht="38.25">
      <c r="A106" s="40">
        <v>1.1516</v>
      </c>
      <c r="B106" s="3" t="s">
        <v>236</v>
      </c>
      <c r="C106" s="2" t="s">
        <v>237</v>
      </c>
      <c r="D106" s="4">
        <v>500000</v>
      </c>
      <c r="E106" s="4">
        <v>208500</v>
      </c>
      <c r="F106" s="35">
        <f t="shared" si="1"/>
        <v>41.699999999999996</v>
      </c>
    </row>
    <row r="107" spans="1:6" s="13" customFormat="1" ht="41.25" customHeight="1">
      <c r="A107" s="36">
        <v>1.1542</v>
      </c>
      <c r="B107" s="10" t="s">
        <v>238</v>
      </c>
      <c r="C107" s="11" t="s">
        <v>239</v>
      </c>
      <c r="D107" s="12">
        <f>D108+D111+D114+D118+D121+D124</f>
        <v>72872283.99000001</v>
      </c>
      <c r="E107" s="12">
        <f>E108+E111+E114+E118+E121+E124</f>
        <v>19815133.58</v>
      </c>
      <c r="F107" s="35"/>
    </row>
    <row r="108" spans="1:6" s="17" customFormat="1" ht="54" customHeight="1">
      <c r="A108" s="39">
        <v>1.1688</v>
      </c>
      <c r="B108" s="14" t="s">
        <v>240</v>
      </c>
      <c r="C108" s="15" t="s">
        <v>241</v>
      </c>
      <c r="D108" s="16">
        <f>D109+D110</f>
        <v>0</v>
      </c>
      <c r="E108" s="16">
        <f>E109+E110</f>
        <v>0</v>
      </c>
      <c r="F108" s="35"/>
    </row>
    <row r="109" spans="1:6" s="25" customFormat="1" ht="43.5" customHeight="1">
      <c r="A109" s="41">
        <v>1.1693</v>
      </c>
      <c r="B109" s="3" t="s">
        <v>286</v>
      </c>
      <c r="C109" s="23" t="s">
        <v>285</v>
      </c>
      <c r="D109" s="24"/>
      <c r="E109" s="24"/>
      <c r="F109" s="35"/>
    </row>
    <row r="110" spans="1:6" ht="45.75" customHeight="1">
      <c r="A110" s="40">
        <v>1.1696</v>
      </c>
      <c r="B110" s="3" t="s">
        <v>242</v>
      </c>
      <c r="C110" s="2" t="s">
        <v>243</v>
      </c>
      <c r="D110" s="4"/>
      <c r="E110" s="4"/>
      <c r="F110" s="35"/>
    </row>
    <row r="111" spans="1:6" s="17" customFormat="1" ht="66" customHeight="1">
      <c r="A111" s="39">
        <v>1.1706</v>
      </c>
      <c r="B111" s="14" t="s">
        <v>41</v>
      </c>
      <c r="C111" s="15" t="s">
        <v>42</v>
      </c>
      <c r="D111" s="16">
        <f>D112+D113</f>
        <v>0</v>
      </c>
      <c r="E111" s="16">
        <f>E112+E113</f>
        <v>0</v>
      </c>
      <c r="F111" s="35"/>
    </row>
    <row r="112" spans="1:6" ht="76.5">
      <c r="A112" s="40" t="s">
        <v>298</v>
      </c>
      <c r="B112" s="3" t="s">
        <v>43</v>
      </c>
      <c r="C112" s="23" t="s">
        <v>45</v>
      </c>
      <c r="D112" s="4"/>
      <c r="E112" s="4"/>
      <c r="F112" s="35"/>
    </row>
    <row r="113" spans="1:6" ht="67.5" customHeight="1">
      <c r="A113" s="40" t="s">
        <v>299</v>
      </c>
      <c r="B113" s="3" t="s">
        <v>44</v>
      </c>
      <c r="C113" s="23" t="s">
        <v>46</v>
      </c>
      <c r="D113" s="4"/>
      <c r="E113" s="4"/>
      <c r="F113" s="35"/>
    </row>
    <row r="114" spans="1:6" s="17" customFormat="1" ht="133.5" customHeight="1">
      <c r="A114" s="39">
        <v>1.1747</v>
      </c>
      <c r="B114" s="14" t="s">
        <v>47</v>
      </c>
      <c r="C114" s="15" t="s">
        <v>48</v>
      </c>
      <c r="D114" s="16">
        <f>D115+D116</f>
        <v>39973887.85</v>
      </c>
      <c r="E114" s="16">
        <f>E115+E116</f>
        <v>2900832</v>
      </c>
      <c r="F114" s="35"/>
    </row>
    <row r="115" spans="1:6" ht="134.25" customHeight="1">
      <c r="A115" s="40">
        <v>1.1764</v>
      </c>
      <c r="B115" s="22" t="s">
        <v>50</v>
      </c>
      <c r="C115" s="26" t="s">
        <v>49</v>
      </c>
      <c r="D115" s="4"/>
      <c r="E115" s="4"/>
      <c r="F115" s="35"/>
    </row>
    <row r="116" spans="1:6" ht="135" customHeight="1">
      <c r="A116" s="40" t="s">
        <v>300</v>
      </c>
      <c r="B116" s="22" t="s">
        <v>51</v>
      </c>
      <c r="C116" s="26" t="s">
        <v>52</v>
      </c>
      <c r="D116" s="4">
        <f>D117</f>
        <v>39973887.85</v>
      </c>
      <c r="E116" s="4">
        <v>2900832</v>
      </c>
      <c r="F116" s="35"/>
    </row>
    <row r="117" spans="1:6" ht="92.25" customHeight="1">
      <c r="A117" s="40">
        <v>1.1781</v>
      </c>
      <c r="B117" s="22" t="s">
        <v>53</v>
      </c>
      <c r="C117" s="26" t="s">
        <v>54</v>
      </c>
      <c r="D117" s="4">
        <v>39973887.85</v>
      </c>
      <c r="E117" s="4">
        <v>5800166.4</v>
      </c>
      <c r="F117" s="35"/>
    </row>
    <row r="118" spans="1:6" s="17" customFormat="1" ht="98.25" customHeight="1">
      <c r="A118" s="39">
        <v>1.1784</v>
      </c>
      <c r="B118" s="14" t="s">
        <v>58</v>
      </c>
      <c r="C118" s="27" t="s">
        <v>55</v>
      </c>
      <c r="D118" s="16">
        <f>D119</f>
        <v>31798067.39</v>
      </c>
      <c r="E118" s="16">
        <f>E119</f>
        <v>15899033.7</v>
      </c>
      <c r="F118" s="35"/>
    </row>
    <row r="119" spans="1:6" ht="97.5" customHeight="1">
      <c r="A119" s="40">
        <v>1.1815</v>
      </c>
      <c r="B119" s="22" t="s">
        <v>57</v>
      </c>
      <c r="C119" s="26" t="s">
        <v>56</v>
      </c>
      <c r="D119" s="4">
        <f>D120</f>
        <v>31798067.39</v>
      </c>
      <c r="E119" s="4">
        <f>E120</f>
        <v>15899033.7</v>
      </c>
      <c r="F119" s="35"/>
    </row>
    <row r="120" spans="1:6" ht="54.75" customHeight="1">
      <c r="A120" s="40">
        <v>1.1817</v>
      </c>
      <c r="B120" s="22" t="s">
        <v>59</v>
      </c>
      <c r="C120" s="26" t="s">
        <v>60</v>
      </c>
      <c r="D120" s="4">
        <v>31798067.39</v>
      </c>
      <c r="E120" s="4">
        <v>15899033.7</v>
      </c>
      <c r="F120" s="35"/>
    </row>
    <row r="121" spans="1:6" s="17" customFormat="1" ht="40.5" customHeight="1">
      <c r="A121" s="39">
        <v>1.1841</v>
      </c>
      <c r="B121" s="14" t="s">
        <v>61</v>
      </c>
      <c r="C121" s="27" t="s">
        <v>62</v>
      </c>
      <c r="D121" s="16">
        <f>D122+D123</f>
        <v>0</v>
      </c>
      <c r="E121" s="16">
        <f>E122+E123</f>
        <v>0</v>
      </c>
      <c r="F121" s="35"/>
    </row>
    <row r="122" spans="1:6" ht="38.25" customHeight="1">
      <c r="A122" s="40">
        <v>1.1845</v>
      </c>
      <c r="B122" s="22" t="s">
        <v>63</v>
      </c>
      <c r="C122" s="26" t="s">
        <v>65</v>
      </c>
      <c r="D122" s="4"/>
      <c r="E122" s="4"/>
      <c r="F122" s="35"/>
    </row>
    <row r="123" spans="1:6" ht="38.25" customHeight="1">
      <c r="A123" s="40">
        <v>1.1848</v>
      </c>
      <c r="B123" s="22" t="s">
        <v>64</v>
      </c>
      <c r="C123" s="26" t="s">
        <v>66</v>
      </c>
      <c r="D123" s="4"/>
      <c r="E123" s="4"/>
      <c r="F123" s="35"/>
    </row>
    <row r="124" spans="1:6" s="17" customFormat="1" ht="27.75" customHeight="1">
      <c r="A124" s="39">
        <v>1.2276</v>
      </c>
      <c r="B124" s="14" t="s">
        <v>244</v>
      </c>
      <c r="C124" s="15" t="s">
        <v>245</v>
      </c>
      <c r="D124" s="16">
        <f>D125+D126</f>
        <v>1100328.75</v>
      </c>
      <c r="E124" s="16">
        <f>E125+E126</f>
        <v>1015267.88</v>
      </c>
      <c r="F124" s="35"/>
    </row>
    <row r="125" spans="1:6" ht="25.5" customHeight="1">
      <c r="A125" s="40">
        <v>1.2282</v>
      </c>
      <c r="B125" s="3" t="s">
        <v>246</v>
      </c>
      <c r="C125" s="2" t="s">
        <v>247</v>
      </c>
      <c r="D125" s="3"/>
      <c r="E125" s="3"/>
      <c r="F125" s="35"/>
    </row>
    <row r="126" spans="1:6" ht="27" customHeight="1">
      <c r="A126" s="40">
        <v>1.2285</v>
      </c>
      <c r="B126" s="3" t="s">
        <v>248</v>
      </c>
      <c r="C126" s="2" t="s">
        <v>249</v>
      </c>
      <c r="D126" s="4">
        <v>1100328.75</v>
      </c>
      <c r="E126" s="4">
        <v>1015267.88</v>
      </c>
      <c r="F126" s="35"/>
    </row>
    <row r="127" spans="1:6" s="13" customFormat="1" ht="38.25">
      <c r="A127" s="36">
        <v>1.2286</v>
      </c>
      <c r="B127" s="10" t="s">
        <v>250</v>
      </c>
      <c r="C127" s="11" t="s">
        <v>251</v>
      </c>
      <c r="D127" s="12">
        <f>D128</f>
        <v>172300</v>
      </c>
      <c r="E127" s="12">
        <f>E128</f>
        <v>146500</v>
      </c>
      <c r="F127" s="35">
        <f>E127/D127*100</f>
        <v>85.02611723737667</v>
      </c>
    </row>
    <row r="128" spans="1:6" s="17" customFormat="1" ht="41.25" customHeight="1">
      <c r="A128" s="39">
        <v>1.2366</v>
      </c>
      <c r="B128" s="14" t="s">
        <v>252</v>
      </c>
      <c r="C128" s="15" t="s">
        <v>253</v>
      </c>
      <c r="D128" s="16">
        <f>D129+D130</f>
        <v>172300</v>
      </c>
      <c r="E128" s="16">
        <f>E129+E130</f>
        <v>146500</v>
      </c>
      <c r="F128" s="35">
        <f>E128/D128*100</f>
        <v>85.02611723737667</v>
      </c>
    </row>
    <row r="129" spans="1:6" ht="56.25" customHeight="1">
      <c r="A129" s="40">
        <v>1.2371</v>
      </c>
      <c r="B129" s="3" t="s">
        <v>254</v>
      </c>
      <c r="C129" s="2" t="s">
        <v>255</v>
      </c>
      <c r="D129" s="30"/>
      <c r="E129" s="30"/>
      <c r="F129" s="35"/>
    </row>
    <row r="130" spans="1:6" ht="63.75">
      <c r="A130" s="40">
        <v>1.2374</v>
      </c>
      <c r="B130" s="3" t="s">
        <v>256</v>
      </c>
      <c r="C130" s="2" t="s">
        <v>257</v>
      </c>
      <c r="D130" s="4">
        <v>172300</v>
      </c>
      <c r="E130" s="4">
        <v>146500</v>
      </c>
      <c r="F130" s="35">
        <f>E130/D130*100</f>
        <v>85.02611723737667</v>
      </c>
    </row>
    <row r="131" spans="1:6" s="13" customFormat="1" ht="24.75" customHeight="1">
      <c r="A131" s="36" t="s">
        <v>292</v>
      </c>
      <c r="B131" s="10" t="s">
        <v>258</v>
      </c>
      <c r="C131" s="11" t="s">
        <v>259</v>
      </c>
      <c r="D131" s="12">
        <f>D132+D135+D138+D141</f>
        <v>50000</v>
      </c>
      <c r="E131" s="12">
        <f>E132+E135+E138+E141</f>
        <v>50000</v>
      </c>
      <c r="F131" s="35"/>
    </row>
    <row r="132" spans="1:6" s="17" customFormat="1" ht="56.25" customHeight="1">
      <c r="A132" s="39">
        <v>1.3045</v>
      </c>
      <c r="B132" s="14" t="s">
        <v>260</v>
      </c>
      <c r="C132" s="15" t="s">
        <v>71</v>
      </c>
      <c r="D132" s="29">
        <f>D133+D134</f>
        <v>50000</v>
      </c>
      <c r="E132" s="29">
        <f>E133+E134</f>
        <v>50000</v>
      </c>
      <c r="F132" s="35"/>
    </row>
    <row r="133" spans="1:6" ht="65.25" customHeight="1">
      <c r="A133" s="40" t="s">
        <v>301</v>
      </c>
      <c r="B133" s="3" t="s">
        <v>72</v>
      </c>
      <c r="C133" s="2" t="s">
        <v>73</v>
      </c>
      <c r="D133" s="30"/>
      <c r="E133" s="30"/>
      <c r="F133" s="35"/>
    </row>
    <row r="134" spans="1:6" ht="71.25" customHeight="1">
      <c r="A134" s="40">
        <v>1.3053</v>
      </c>
      <c r="B134" s="3" t="s">
        <v>68</v>
      </c>
      <c r="C134" s="2" t="s">
        <v>67</v>
      </c>
      <c r="D134" s="30">
        <v>50000</v>
      </c>
      <c r="E134" s="30">
        <v>50000</v>
      </c>
      <c r="F134" s="35"/>
    </row>
    <row r="135" spans="1:6" s="17" customFormat="1" ht="81.75" customHeight="1">
      <c r="A135" s="39">
        <v>1.3054</v>
      </c>
      <c r="B135" s="14" t="s">
        <v>74</v>
      </c>
      <c r="C135" s="15" t="s">
        <v>75</v>
      </c>
      <c r="D135" s="16">
        <f>D136+D137</f>
        <v>0</v>
      </c>
      <c r="E135" s="16">
        <f>E136+E137</f>
        <v>0</v>
      </c>
      <c r="F135" s="35"/>
    </row>
    <row r="136" spans="1:6" ht="83.25" customHeight="1">
      <c r="A136" s="40">
        <v>1.3056</v>
      </c>
      <c r="B136" s="3" t="s">
        <v>76</v>
      </c>
      <c r="C136" s="2" t="s">
        <v>0</v>
      </c>
      <c r="D136" s="30"/>
      <c r="E136" s="30"/>
      <c r="F136" s="35"/>
    </row>
    <row r="137" spans="1:6" ht="93" customHeight="1">
      <c r="A137" s="40">
        <v>1.3057</v>
      </c>
      <c r="B137" s="3" t="s">
        <v>1</v>
      </c>
      <c r="C137" s="2" t="s">
        <v>2</v>
      </c>
      <c r="D137" s="4"/>
      <c r="E137" s="4"/>
      <c r="F137" s="35"/>
    </row>
    <row r="138" spans="1:6" s="17" customFormat="1" ht="79.5" customHeight="1">
      <c r="A138" s="39">
        <v>1.3214</v>
      </c>
      <c r="B138" s="14" t="s">
        <v>3</v>
      </c>
      <c r="C138" s="15" t="s">
        <v>4</v>
      </c>
      <c r="D138" s="16">
        <f>D139+D140</f>
        <v>0</v>
      </c>
      <c r="E138" s="16">
        <f>E139+E140</f>
        <v>0</v>
      </c>
      <c r="F138" s="35"/>
    </row>
    <row r="139" spans="1:6" ht="70.5" customHeight="1">
      <c r="A139" s="40">
        <v>1.3219</v>
      </c>
      <c r="B139" s="3" t="s">
        <v>5</v>
      </c>
      <c r="C139" s="2" t="s">
        <v>6</v>
      </c>
      <c r="D139" s="30"/>
      <c r="E139" s="30"/>
      <c r="F139" s="35"/>
    </row>
    <row r="140" spans="1:6" ht="66" customHeight="1">
      <c r="A140" s="40">
        <v>1.3222</v>
      </c>
      <c r="B140" s="3" t="s">
        <v>7</v>
      </c>
      <c r="C140" s="2" t="s">
        <v>8</v>
      </c>
      <c r="D140" s="4"/>
      <c r="E140" s="4"/>
      <c r="F140" s="35"/>
    </row>
    <row r="141" spans="1:6" s="17" customFormat="1" ht="32.25" customHeight="1">
      <c r="A141" s="39">
        <v>1.3404</v>
      </c>
      <c r="B141" s="14" t="s">
        <v>9</v>
      </c>
      <c r="C141" s="15" t="s">
        <v>10</v>
      </c>
      <c r="D141" s="16">
        <f>D142+D143</f>
        <v>0</v>
      </c>
      <c r="E141" s="16">
        <f>E142+E143</f>
        <v>0</v>
      </c>
      <c r="F141" s="35"/>
    </row>
    <row r="142" spans="1:6" ht="27.75" customHeight="1">
      <c r="A142" s="40" t="s">
        <v>302</v>
      </c>
      <c r="B142" s="3" t="s">
        <v>11</v>
      </c>
      <c r="C142" s="2" t="s">
        <v>12</v>
      </c>
      <c r="D142" s="30"/>
      <c r="E142" s="30"/>
      <c r="F142" s="35"/>
    </row>
    <row r="143" spans="1:6" ht="38.25">
      <c r="A143" s="40">
        <v>1.3413</v>
      </c>
      <c r="B143" s="3" t="s">
        <v>13</v>
      </c>
      <c r="C143" s="2" t="s">
        <v>14</v>
      </c>
      <c r="D143" s="4"/>
      <c r="E143" s="4"/>
      <c r="F143" s="35"/>
    </row>
    <row r="144" spans="1:6" s="13" customFormat="1" ht="24.75" customHeight="1">
      <c r="A144" s="36">
        <v>1.3778</v>
      </c>
      <c r="B144" s="10" t="s">
        <v>15</v>
      </c>
      <c r="C144" s="11" t="s">
        <v>16</v>
      </c>
      <c r="D144" s="12">
        <f>D145+D148</f>
        <v>50000</v>
      </c>
      <c r="E144" s="12">
        <f>E145+E148</f>
        <v>85600</v>
      </c>
      <c r="F144" s="35">
        <f>E144/D144*100</f>
        <v>171.2</v>
      </c>
    </row>
    <row r="145" spans="1:6" s="17" customFormat="1" ht="29.25" customHeight="1">
      <c r="A145" s="39">
        <v>1.3804</v>
      </c>
      <c r="B145" s="14" t="s">
        <v>17</v>
      </c>
      <c r="C145" s="15" t="s">
        <v>18</v>
      </c>
      <c r="D145" s="29">
        <f>D146+D147</f>
        <v>0</v>
      </c>
      <c r="E145" s="29">
        <f>E146+E147</f>
        <v>0</v>
      </c>
      <c r="F145" s="35"/>
    </row>
    <row r="146" spans="1:6" ht="44.25" customHeight="1">
      <c r="A146" s="40">
        <v>1.3806</v>
      </c>
      <c r="B146" s="3" t="s">
        <v>19</v>
      </c>
      <c r="C146" s="2" t="s">
        <v>20</v>
      </c>
      <c r="D146" s="30"/>
      <c r="E146" s="30"/>
      <c r="F146" s="35"/>
    </row>
    <row r="147" spans="1:6" ht="27.75" customHeight="1">
      <c r="A147" s="40">
        <v>1.3807</v>
      </c>
      <c r="B147" s="3" t="s">
        <v>21</v>
      </c>
      <c r="C147" s="2" t="s">
        <v>18</v>
      </c>
      <c r="D147" s="30"/>
      <c r="E147" s="30"/>
      <c r="F147" s="35"/>
    </row>
    <row r="148" spans="1:6" s="17" customFormat="1" ht="29.25" customHeight="1">
      <c r="A148" s="39">
        <v>1.3816</v>
      </c>
      <c r="B148" s="14" t="s">
        <v>22</v>
      </c>
      <c r="C148" s="15" t="s">
        <v>23</v>
      </c>
      <c r="D148" s="16">
        <f>D149+D150</f>
        <v>50000</v>
      </c>
      <c r="E148" s="16">
        <f>E149+E150</f>
        <v>85600</v>
      </c>
      <c r="F148" s="35">
        <f>E148/D148*100</f>
        <v>171.2</v>
      </c>
    </row>
    <row r="149" spans="1:6" ht="51">
      <c r="A149" s="40">
        <v>1.3818</v>
      </c>
      <c r="B149" s="3" t="s">
        <v>24</v>
      </c>
      <c r="C149" s="2" t="s">
        <v>25</v>
      </c>
      <c r="D149" s="4">
        <v>25000</v>
      </c>
      <c r="E149" s="4">
        <v>35100</v>
      </c>
      <c r="F149" s="35">
        <f>E149/D149*100</f>
        <v>140.39999999999998</v>
      </c>
    </row>
    <row r="150" spans="1:6" ht="28.5" customHeight="1">
      <c r="A150" s="40">
        <v>1.3819</v>
      </c>
      <c r="B150" s="3" t="s">
        <v>26</v>
      </c>
      <c r="C150" s="2" t="s">
        <v>23</v>
      </c>
      <c r="D150" s="4">
        <v>25000</v>
      </c>
      <c r="E150" s="4">
        <v>50500</v>
      </c>
      <c r="F150" s="35">
        <f>E150/D150*100</f>
        <v>202</v>
      </c>
    </row>
    <row r="151" spans="1:6" s="13" customFormat="1" ht="63.75">
      <c r="A151" s="36">
        <v>1.3908</v>
      </c>
      <c r="B151" s="10" t="s">
        <v>27</v>
      </c>
      <c r="C151" s="11" t="s">
        <v>28</v>
      </c>
      <c r="D151" s="10">
        <f>D152+D153</f>
        <v>0</v>
      </c>
      <c r="E151" s="10">
        <f>E152+E153</f>
        <v>-2888278.42</v>
      </c>
      <c r="F151" s="35"/>
    </row>
    <row r="152" spans="1:6" ht="55.5" customHeight="1">
      <c r="A152" s="40">
        <v>1.3914</v>
      </c>
      <c r="B152" s="3" t="s">
        <v>29</v>
      </c>
      <c r="C152" s="2" t="s">
        <v>30</v>
      </c>
      <c r="D152" s="30"/>
      <c r="E152" s="30"/>
      <c r="F152" s="35"/>
    </row>
    <row r="153" spans="1:6" ht="54.75" customHeight="1">
      <c r="A153" s="40">
        <v>1.3917</v>
      </c>
      <c r="B153" s="3" t="s">
        <v>31</v>
      </c>
      <c r="C153" s="2" t="s">
        <v>32</v>
      </c>
      <c r="D153" s="30"/>
      <c r="E153" s="30">
        <v>-2888278.42</v>
      </c>
      <c r="F153" s="35"/>
    </row>
    <row r="156" spans="1:3" ht="12.75">
      <c r="A156" s="42" t="s">
        <v>288</v>
      </c>
      <c r="B156" s="42"/>
      <c r="C156" t="s">
        <v>304</v>
      </c>
    </row>
    <row r="160" spans="1:3" ht="12.75">
      <c r="A160" s="42" t="s">
        <v>289</v>
      </c>
      <c r="B160" s="42"/>
      <c r="C160" t="s">
        <v>305</v>
      </c>
    </row>
  </sheetData>
  <sheetProtection/>
  <mergeCells count="6">
    <mergeCell ref="A156:B156"/>
    <mergeCell ref="A160:B160"/>
    <mergeCell ref="A4:F4"/>
    <mergeCell ref="A5:F5"/>
    <mergeCell ref="A6:F6"/>
    <mergeCell ref="A7:F7"/>
  </mergeCells>
  <printOptions/>
  <pageMargins left="0.7874015748031497" right="0.1968503937007874" top="0.1968503937007874" bottom="0.1968503937007874" header="0.31496062992125984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2016-06-02T13:32:49Z</cp:lastPrinted>
  <dcterms:created xsi:type="dcterms:W3CDTF">2004-03-19T10:46:52Z</dcterms:created>
  <dcterms:modified xsi:type="dcterms:W3CDTF">2016-06-03T12:16:07Z</dcterms:modified>
  <cp:category/>
  <cp:version/>
  <cp:contentType/>
  <cp:contentStatus/>
</cp:coreProperties>
</file>